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340" yWindow="1050" windowWidth="14895" windowHeight="12285"/>
  </bookViews>
  <sheets>
    <sheet name="Notas" sheetId="6" r:id="rId1"/>
    <sheet name="Bienal" sheetId="5" r:id="rId2"/>
    <sheet name="Quadrienal" sheetId="4" r:id="rId3"/>
    <sheet name="Resumo do Orçamento" sheetId="7" r:id="rId4"/>
  </sheets>
  <definedNames>
    <definedName name="_xlnm.Print_Area" localSheetId="1">Bienal!$B$1:$J$138</definedName>
    <definedName name="_xlnm.Print_Area" localSheetId="2">Quadrienal!$B$1:$J$138</definedName>
  </definedNames>
  <calcPr calcId="125725"/>
</workbook>
</file>

<file path=xl/calcChain.xml><?xml version="1.0" encoding="utf-8"?>
<calcChain xmlns="http://schemas.openxmlformats.org/spreadsheetml/2006/main">
  <c r="L16" i="7"/>
  <c r="N16" s="1"/>
  <c r="L31"/>
  <c r="N31" s="1"/>
  <c r="F29"/>
  <c r="F32" s="1"/>
  <c r="C29"/>
  <c r="L21"/>
  <c r="L27"/>
  <c r="L24"/>
  <c r="G32"/>
  <c r="K29"/>
  <c r="K32" s="1"/>
  <c r="J29"/>
  <c r="J32" s="1"/>
  <c r="I29"/>
  <c r="I32" s="1"/>
  <c r="H29"/>
  <c r="H32" s="1"/>
  <c r="G29"/>
  <c r="E29"/>
  <c r="E32" s="1"/>
  <c r="D29"/>
  <c r="D32" s="1"/>
  <c r="L30"/>
  <c r="N30" s="1"/>
  <c r="L28"/>
  <c r="L26"/>
  <c r="L25"/>
  <c r="L22"/>
  <c r="L20"/>
  <c r="L14"/>
  <c r="L13"/>
  <c r="L12"/>
  <c r="L11"/>
  <c r="L10"/>
  <c r="L9"/>
  <c r="L8"/>
  <c r="L7"/>
  <c r="L6"/>
  <c r="D15"/>
  <c r="E15"/>
  <c r="F15"/>
  <c r="G15"/>
  <c r="H15"/>
  <c r="I15"/>
  <c r="J15"/>
  <c r="K15"/>
  <c r="C15"/>
  <c r="H17" l="1"/>
  <c r="J17"/>
  <c r="F17"/>
  <c r="L29"/>
  <c r="K17"/>
  <c r="D17"/>
  <c r="I17"/>
  <c r="E17"/>
  <c r="G17"/>
  <c r="L15"/>
  <c r="O136" i="5"/>
  <c r="N136"/>
  <c r="O135"/>
  <c r="N135"/>
  <c r="O134"/>
  <c r="N134"/>
  <c r="O130"/>
  <c r="N130"/>
  <c r="O129"/>
  <c r="N129"/>
  <c r="O128"/>
  <c r="N128"/>
  <c r="O124"/>
  <c r="N124"/>
  <c r="O122"/>
  <c r="N122"/>
  <c r="O121"/>
  <c r="N121"/>
  <c r="O118"/>
  <c r="N118"/>
  <c r="O117"/>
  <c r="N117"/>
  <c r="O114"/>
  <c r="N114"/>
  <c r="O113"/>
  <c r="N113"/>
  <c r="O108"/>
  <c r="N108"/>
  <c r="O107"/>
  <c r="N107"/>
  <c r="O106"/>
  <c r="N106"/>
  <c r="O102"/>
  <c r="N102"/>
  <c r="O101"/>
  <c r="N101"/>
  <c r="O100"/>
  <c r="N100"/>
  <c r="O96"/>
  <c r="N96"/>
  <c r="O95"/>
  <c r="N95"/>
  <c r="O94"/>
  <c r="N94"/>
  <c r="O86"/>
  <c r="N86"/>
  <c r="O85"/>
  <c r="N85"/>
  <c r="O84"/>
  <c r="N84"/>
  <c r="O80"/>
  <c r="N80"/>
  <c r="O79"/>
  <c r="N79"/>
  <c r="O78"/>
  <c r="N78"/>
  <c r="O74"/>
  <c r="N74"/>
  <c r="O72"/>
  <c r="N72"/>
  <c r="O71"/>
  <c r="N71"/>
  <c r="O68"/>
  <c r="N68"/>
  <c r="O67"/>
  <c r="N67"/>
  <c r="O64"/>
  <c r="N64"/>
  <c r="O63"/>
  <c r="N63"/>
  <c r="O60"/>
  <c r="N60"/>
  <c r="O59"/>
  <c r="N59"/>
  <c r="O54"/>
  <c r="N54"/>
  <c r="O53"/>
  <c r="N53"/>
  <c r="O52"/>
  <c r="N52"/>
  <c r="O48"/>
  <c r="N48"/>
  <c r="O47"/>
  <c r="N47"/>
  <c r="O46"/>
  <c r="N46"/>
  <c r="O42"/>
  <c r="N42"/>
  <c r="O40"/>
  <c r="N40"/>
  <c r="O39"/>
  <c r="N39"/>
  <c r="O36"/>
  <c r="N36"/>
  <c r="O35"/>
  <c r="N35"/>
  <c r="O32"/>
  <c r="N32"/>
  <c r="O31"/>
  <c r="N31"/>
  <c r="O26"/>
  <c r="N26"/>
  <c r="O25"/>
  <c r="N25"/>
  <c r="O24"/>
  <c r="N24"/>
  <c r="O20"/>
  <c r="N20"/>
  <c r="O19"/>
  <c r="N19"/>
  <c r="O18"/>
  <c r="N18"/>
  <c r="O13"/>
  <c r="N13"/>
  <c r="K136"/>
  <c r="J136"/>
  <c r="I135"/>
  <c r="I134"/>
  <c r="I136" s="1"/>
  <c r="K130"/>
  <c r="J130"/>
  <c r="I129"/>
  <c r="I128"/>
  <c r="K123"/>
  <c r="J123"/>
  <c r="I122"/>
  <c r="I121"/>
  <c r="K119"/>
  <c r="J119"/>
  <c r="I118"/>
  <c r="I117"/>
  <c r="K115"/>
  <c r="K124" s="1"/>
  <c r="J115"/>
  <c r="J124" s="1"/>
  <c r="I114"/>
  <c r="I113"/>
  <c r="K108"/>
  <c r="J108"/>
  <c r="I107"/>
  <c r="I106"/>
  <c r="K102"/>
  <c r="J102"/>
  <c r="I101"/>
  <c r="I100"/>
  <c r="I102" s="1"/>
  <c r="K96"/>
  <c r="J96"/>
  <c r="I95"/>
  <c r="I94"/>
  <c r="I96" s="1"/>
  <c r="K86"/>
  <c r="J86"/>
  <c r="I85"/>
  <c r="I84"/>
  <c r="K80"/>
  <c r="J80"/>
  <c r="I79"/>
  <c r="I78"/>
  <c r="I80" s="1"/>
  <c r="K73"/>
  <c r="J73"/>
  <c r="I72"/>
  <c r="I71"/>
  <c r="K69"/>
  <c r="J69"/>
  <c r="I68"/>
  <c r="I67"/>
  <c r="K65"/>
  <c r="J65"/>
  <c r="I64"/>
  <c r="I63"/>
  <c r="K61"/>
  <c r="K74" s="1"/>
  <c r="J61"/>
  <c r="J74" s="1"/>
  <c r="I60"/>
  <c r="I59"/>
  <c r="K54"/>
  <c r="J54"/>
  <c r="I53"/>
  <c r="I52"/>
  <c r="K48"/>
  <c r="J48"/>
  <c r="I47"/>
  <c r="I46"/>
  <c r="K41"/>
  <c r="J41"/>
  <c r="I40"/>
  <c r="I39"/>
  <c r="K37"/>
  <c r="J37"/>
  <c r="I36"/>
  <c r="I35"/>
  <c r="K33"/>
  <c r="J33"/>
  <c r="I33"/>
  <c r="I32"/>
  <c r="I31"/>
  <c r="K26"/>
  <c r="J26"/>
  <c r="I25"/>
  <c r="I24"/>
  <c r="K20"/>
  <c r="J20"/>
  <c r="I19"/>
  <c r="I18"/>
  <c r="K14"/>
  <c r="J14"/>
  <c r="I13"/>
  <c r="I12"/>
  <c r="O12" s="1"/>
  <c r="I135" i="4"/>
  <c r="I134"/>
  <c r="Q134" s="1"/>
  <c r="I129"/>
  <c r="Q129" s="1"/>
  <c r="I128"/>
  <c r="Q128" s="1"/>
  <c r="I122"/>
  <c r="I121"/>
  <c r="I113"/>
  <c r="I118"/>
  <c r="P118" s="1"/>
  <c r="I117"/>
  <c r="P121"/>
  <c r="I95"/>
  <c r="P95" s="1"/>
  <c r="I94"/>
  <c r="Q94" s="1"/>
  <c r="I114"/>
  <c r="Q114" s="1"/>
  <c r="M115"/>
  <c r="L115"/>
  <c r="K115"/>
  <c r="J115"/>
  <c r="M96"/>
  <c r="L96"/>
  <c r="K96"/>
  <c r="J96"/>
  <c r="M123"/>
  <c r="L123"/>
  <c r="K123"/>
  <c r="J123"/>
  <c r="M119"/>
  <c r="L119"/>
  <c r="K119"/>
  <c r="J119"/>
  <c r="Q122"/>
  <c r="Q117"/>
  <c r="I12"/>
  <c r="P12" s="1"/>
  <c r="L130"/>
  <c r="L136"/>
  <c r="Q135"/>
  <c r="I63"/>
  <c r="Q63" s="1"/>
  <c r="I84"/>
  <c r="Q84" s="1"/>
  <c r="I85"/>
  <c r="Q85" s="1"/>
  <c r="I79"/>
  <c r="Q79" s="1"/>
  <c r="I78"/>
  <c r="Q78" s="1"/>
  <c r="I72"/>
  <c r="P72" s="1"/>
  <c r="I71"/>
  <c r="Q71" s="1"/>
  <c r="I68"/>
  <c r="P68" s="1"/>
  <c r="I67"/>
  <c r="P67" s="1"/>
  <c r="I64"/>
  <c r="Q64" s="1"/>
  <c r="I60"/>
  <c r="Q60" s="1"/>
  <c r="I59"/>
  <c r="Q59" s="1"/>
  <c r="I53"/>
  <c r="Q53" s="1"/>
  <c r="I52"/>
  <c r="Q52" s="1"/>
  <c r="I47"/>
  <c r="Q47" s="1"/>
  <c r="I46"/>
  <c r="Q46" s="1"/>
  <c r="I40"/>
  <c r="P40" s="1"/>
  <c r="I39"/>
  <c r="Q39" s="1"/>
  <c r="I36"/>
  <c r="Q36" s="1"/>
  <c r="I35"/>
  <c r="Q35" s="1"/>
  <c r="I32"/>
  <c r="Q32" s="1"/>
  <c r="I31"/>
  <c r="Q31" s="1"/>
  <c r="I24"/>
  <c r="P24" s="1"/>
  <c r="I18"/>
  <c r="Q18" s="1"/>
  <c r="I100"/>
  <c r="Q100" s="1"/>
  <c r="J80"/>
  <c r="K80"/>
  <c r="L80"/>
  <c r="M80"/>
  <c r="K73"/>
  <c r="J73"/>
  <c r="L73"/>
  <c r="M73"/>
  <c r="J69"/>
  <c r="K69"/>
  <c r="L69"/>
  <c r="M69"/>
  <c r="J65"/>
  <c r="K65"/>
  <c r="L65"/>
  <c r="M65"/>
  <c r="J61"/>
  <c r="K61"/>
  <c r="L61"/>
  <c r="M61"/>
  <c r="J54"/>
  <c r="M48"/>
  <c r="L48"/>
  <c r="K48"/>
  <c r="J48"/>
  <c r="K54"/>
  <c r="K41"/>
  <c r="J41"/>
  <c r="L41"/>
  <c r="M41"/>
  <c r="J37"/>
  <c r="K37"/>
  <c r="L37"/>
  <c r="M37"/>
  <c r="M33"/>
  <c r="J33"/>
  <c r="K33"/>
  <c r="L33"/>
  <c r="M102"/>
  <c r="L102"/>
  <c r="K102"/>
  <c r="J102"/>
  <c r="M86"/>
  <c r="L86"/>
  <c r="K86"/>
  <c r="J86"/>
  <c r="M54"/>
  <c r="L54"/>
  <c r="M26"/>
  <c r="L26"/>
  <c r="K26"/>
  <c r="J26"/>
  <c r="M20"/>
  <c r="L20"/>
  <c r="K20"/>
  <c r="J20"/>
  <c r="K14"/>
  <c r="L14"/>
  <c r="M14"/>
  <c r="J14"/>
  <c r="I101"/>
  <c r="Q101" s="1"/>
  <c r="I25"/>
  <c r="P25" s="1"/>
  <c r="I19"/>
  <c r="P19" s="1"/>
  <c r="I13"/>
  <c r="M136"/>
  <c r="K136"/>
  <c r="J136"/>
  <c r="M130"/>
  <c r="K130"/>
  <c r="J130"/>
  <c r="J108"/>
  <c r="K108"/>
  <c r="L108"/>
  <c r="M108"/>
  <c r="L17" i="7" l="1"/>
  <c r="L32"/>
  <c r="N12" i="5"/>
  <c r="I14"/>
  <c r="I48"/>
  <c r="I69"/>
  <c r="K42"/>
  <c r="J42"/>
  <c r="J88" s="1"/>
  <c r="J4" s="1"/>
  <c r="I54"/>
  <c r="I65"/>
  <c r="K88"/>
  <c r="K4" s="1"/>
  <c r="K138"/>
  <c r="K5" s="1"/>
  <c r="J138"/>
  <c r="J5" s="1"/>
  <c r="I26"/>
  <c r="I37"/>
  <c r="I73"/>
  <c r="I115"/>
  <c r="I130"/>
  <c r="I20"/>
  <c r="I41"/>
  <c r="I61"/>
  <c r="I86"/>
  <c r="I108"/>
  <c r="I119"/>
  <c r="I123"/>
  <c r="I115" i="4"/>
  <c r="L124"/>
  <c r="Q12"/>
  <c r="Q24"/>
  <c r="Q40"/>
  <c r="Q68"/>
  <c r="Q67"/>
  <c r="Q72"/>
  <c r="P114"/>
  <c r="Q121"/>
  <c r="Q113"/>
  <c r="Q95"/>
  <c r="Q118"/>
  <c r="L138"/>
  <c r="I96"/>
  <c r="P96" s="1"/>
  <c r="I119"/>
  <c r="I136"/>
  <c r="Q136" s="1"/>
  <c r="P117"/>
  <c r="I123"/>
  <c r="M124"/>
  <c r="M138" s="1"/>
  <c r="P122"/>
  <c r="J124"/>
  <c r="K124"/>
  <c r="K138" s="1"/>
  <c r="I65"/>
  <c r="P47"/>
  <c r="P36"/>
  <c r="I14"/>
  <c r="I37"/>
  <c r="I48"/>
  <c r="I61"/>
  <c r="I20"/>
  <c r="P20" s="1"/>
  <c r="I41"/>
  <c r="I80"/>
  <c r="Q80" s="1"/>
  <c r="L74"/>
  <c r="I33"/>
  <c r="I54"/>
  <c r="I73"/>
  <c r="P128"/>
  <c r="P32"/>
  <c r="L42"/>
  <c r="P78"/>
  <c r="I26"/>
  <c r="I69"/>
  <c r="J74"/>
  <c r="M74"/>
  <c r="K74"/>
  <c r="I86"/>
  <c r="P46"/>
  <c r="K42"/>
  <c r="P35"/>
  <c r="J42"/>
  <c r="M42"/>
  <c r="P94"/>
  <c r="P129"/>
  <c r="P101"/>
  <c r="P134"/>
  <c r="P135"/>
  <c r="P113"/>
  <c r="P39"/>
  <c r="P71"/>
  <c r="P18"/>
  <c r="P59"/>
  <c r="P60"/>
  <c r="Q19"/>
  <c r="Q25"/>
  <c r="P64"/>
  <c r="P79"/>
  <c r="P52"/>
  <c r="P53"/>
  <c r="P63"/>
  <c r="P85"/>
  <c r="P84"/>
  <c r="P31"/>
  <c r="I130"/>
  <c r="P130" s="1"/>
  <c r="I107"/>
  <c r="Q107" s="1"/>
  <c r="I106"/>
  <c r="Q106" s="1"/>
  <c r="N14" i="5" l="1"/>
  <c r="O14"/>
  <c r="I42"/>
  <c r="K6"/>
  <c r="I74"/>
  <c r="J6"/>
  <c r="I124"/>
  <c r="I138" s="1"/>
  <c r="I5" s="1"/>
  <c r="I88"/>
  <c r="I4" s="1"/>
  <c r="L88" i="4"/>
  <c r="P14"/>
  <c r="Q14"/>
  <c r="Q20"/>
  <c r="Q26"/>
  <c r="P26"/>
  <c r="P48"/>
  <c r="Q48"/>
  <c r="P54"/>
  <c r="Q54"/>
  <c r="P80"/>
  <c r="Q86"/>
  <c r="P86"/>
  <c r="Q96"/>
  <c r="Q130"/>
  <c r="P136"/>
  <c r="J138"/>
  <c r="I124"/>
  <c r="P124" s="1"/>
  <c r="I42"/>
  <c r="I74"/>
  <c r="K88"/>
  <c r="K4" s="1"/>
  <c r="J88"/>
  <c r="J4" s="1"/>
  <c r="M88"/>
  <c r="M4" s="1"/>
  <c r="L4"/>
  <c r="I102"/>
  <c r="P106"/>
  <c r="P107"/>
  <c r="P100"/>
  <c r="I108"/>
  <c r="I6" i="5" l="1"/>
  <c r="I88" i="4"/>
  <c r="I4" s="1"/>
  <c r="P42"/>
  <c r="Q42"/>
  <c r="Q74"/>
  <c r="P74"/>
  <c r="P108"/>
  <c r="Q108"/>
  <c r="P102"/>
  <c r="Q102"/>
  <c r="Q124"/>
  <c r="I138"/>
  <c r="P13" l="1"/>
  <c r="Q13"/>
  <c r="L5"/>
  <c r="L6" s="1"/>
  <c r="I5"/>
  <c r="I6" s="1"/>
  <c r="K5"/>
  <c r="K6" s="1"/>
  <c r="M5"/>
  <c r="M6" s="1"/>
  <c r="J5"/>
  <c r="J6" s="1"/>
</calcChain>
</file>

<file path=xl/sharedStrings.xml><?xml version="1.0" encoding="utf-8"?>
<sst xmlns="http://schemas.openxmlformats.org/spreadsheetml/2006/main" count="518" uniqueCount="100">
  <si>
    <t>Função</t>
  </si>
  <si>
    <t>Nome</t>
  </si>
  <si>
    <t>Duração</t>
  </si>
  <si>
    <t>Unidade de duração</t>
  </si>
  <si>
    <t>Total</t>
  </si>
  <si>
    <t/>
  </si>
  <si>
    <t>3. Equipa técnica, de montagem e de produção</t>
  </si>
  <si>
    <t>4. Espaços e equipamentos</t>
  </si>
  <si>
    <t>Descrição</t>
  </si>
  <si>
    <t>Unidades</t>
  </si>
  <si>
    <t>Unidade de medida</t>
  </si>
  <si>
    <t>Valor unitário</t>
  </si>
  <si>
    <t>Valor final</t>
  </si>
  <si>
    <t>Espaços subtotal</t>
  </si>
  <si>
    <t>Equipamentos subtotal</t>
  </si>
  <si>
    <t>Outros subtotal</t>
  </si>
  <si>
    <t>5. Produção e montagem</t>
  </si>
  <si>
    <t>6. Edição, registo e documentação</t>
  </si>
  <si>
    <t>7. Logística</t>
  </si>
  <si>
    <t>Deslocações e transportes subtotal</t>
  </si>
  <si>
    <t>Alojamento subtotal</t>
  </si>
  <si>
    <t>8. Promoção e comunicação</t>
  </si>
  <si>
    <t>9. Despesas administrativas e de gestão</t>
  </si>
  <si>
    <t>1. Coproduções</t>
  </si>
  <si>
    <t>Nome da entidade</t>
  </si>
  <si>
    <t>Valor monetário</t>
  </si>
  <si>
    <t>Valor em espécie</t>
  </si>
  <si>
    <t>3. Outras receitas próprias</t>
  </si>
  <si>
    <t>4. Apoio público nacional</t>
  </si>
  <si>
    <t>5. Apoio público internacional</t>
  </si>
  <si>
    <t>6. Apoio privado</t>
  </si>
  <si>
    <t>ID</t>
  </si>
  <si>
    <t>Valor Final</t>
  </si>
  <si>
    <t>Obs.</t>
  </si>
  <si>
    <t>TOTAL</t>
  </si>
  <si>
    <t>#</t>
  </si>
  <si>
    <t>Avisos</t>
  </si>
  <si>
    <t>1.Direção/Gestão Administrativa/Gestão Financeira/TOC/Direção Artística da atividade</t>
  </si>
  <si>
    <t>2. Bilheteira/Inscrições/Propinas</t>
  </si>
  <si>
    <t>Total de despesas</t>
  </si>
  <si>
    <t>Total de receitas</t>
  </si>
  <si>
    <t>Saldo</t>
  </si>
  <si>
    <r>
      <rPr>
        <b/>
        <sz val="10"/>
        <color rgb="FF7795CB"/>
        <rFont val="Trebuchet MS"/>
        <family val="2"/>
      </rPr>
      <t>Soma de controlo</t>
    </r>
    <r>
      <rPr>
        <b/>
        <sz val="12"/>
        <color rgb="FF7795CB"/>
        <rFont val="Trebuchet MS"/>
        <family val="2"/>
      </rPr>
      <t xml:space="preserve">
</t>
    </r>
    <r>
      <rPr>
        <b/>
        <sz val="9"/>
        <color rgb="FF7795CB"/>
        <rFont val="Trebuchet MS"/>
        <family val="2"/>
      </rPr>
      <t>valor por afetar</t>
    </r>
  </si>
  <si>
    <t>Alimentação subtotal</t>
  </si>
  <si>
    <t>DIREÇÃO-GERAL DAS ARTES</t>
  </si>
  <si>
    <t>4.1. DIREÇÃO-GERAL DAS ARTES</t>
  </si>
  <si>
    <t>4.3. Outros</t>
  </si>
  <si>
    <t>DIREÇÃO-GERAL DAS ARTES subtotal</t>
  </si>
  <si>
    <t>Municípios subtotal</t>
  </si>
  <si>
    <t>4.2. Municípios</t>
  </si>
  <si>
    <t>DESPESAS</t>
  </si>
  <si>
    <t>RECEITAS</t>
  </si>
  <si>
    <t>SÍNTESE ORÇAMENTAL</t>
  </si>
  <si>
    <t>2. Equipa artística</t>
  </si>
  <si>
    <t>DIREÇÃO-GERAL DAS ARTES (aplicável apenas nas fichas de atividade de Cocriação)</t>
  </si>
  <si>
    <t>4.1. Espaços</t>
  </si>
  <si>
    <t>4.2. Equipamentos</t>
  </si>
  <si>
    <t>7.1. Deslocações e transportes</t>
  </si>
  <si>
    <t>7.2. Alojamento</t>
  </si>
  <si>
    <t>7.3. Alimentação</t>
  </si>
  <si>
    <t>7.4. Outros</t>
  </si>
  <si>
    <t>ORÇAMENTO QUADRIENAL</t>
  </si>
  <si>
    <t>ORÇAMENTO BIENAL</t>
  </si>
  <si>
    <t>QUADRO RESUMO 2 - ORÇAMENTOS DE ATIVIDADES E DE AFETAÇÃO DOS RECURSOS ESTRUTURAIS – ANO [X]</t>
  </si>
  <si>
    <t>Estrutura</t>
  </si>
  <si>
    <t>Criação</t>
  </si>
  <si>
    <t>Programação</t>
  </si>
  <si>
    <t>Edição</t>
  </si>
  <si>
    <t>Circulação</t>
  </si>
  <si>
    <t>Formação</t>
  </si>
  <si>
    <t>Investigação</t>
  </si>
  <si>
    <t>Desenvolvimento de Públicos</t>
  </si>
  <si>
    <t>Cocriação</t>
  </si>
  <si>
    <t>TOTAL DAS ATIVIDADES</t>
  </si>
  <si>
    <t>4. Espaços e Equipamentos</t>
  </si>
  <si>
    <t>5. Produção e Montagem</t>
  </si>
  <si>
    <t>Afetação das despesas de estrutura às atividades</t>
  </si>
  <si>
    <t>Total das despesas das atividades e da afetação da estrutura</t>
  </si>
  <si>
    <t>2. Bilheteira</t>
  </si>
  <si>
    <t>4.1 DIREÇÃO-GERAL DAS ARTES</t>
  </si>
  <si>
    <t>4.2 Municípios</t>
  </si>
  <si>
    <t>4.3 Outros</t>
  </si>
  <si>
    <t>Afetação do apoio da DGARTES de estrutura às atividades</t>
  </si>
  <si>
    <t>Afetação das restantes receitas de estrutura às atividades</t>
  </si>
  <si>
    <t>Total das receitas das atividades e da afetação da estrutura</t>
  </si>
  <si>
    <t>3. Receitas e recursos próprios</t>
  </si>
  <si>
    <t>3. Equipa técnica, de montagem e produção</t>
  </si>
  <si>
    <t>1. Direção Artística da atividade</t>
  </si>
  <si>
    <t>Total de despesas do ano [X]</t>
  </si>
  <si>
    <t>Total de receitas do ano [X]</t>
  </si>
  <si>
    <t>RESUMO DO ORÇAMENTO</t>
  </si>
  <si>
    <t>NOTAS:</t>
  </si>
  <si>
    <r>
      <t xml:space="preserve">1. Os modelos de orçamento e quadros que constam deste documento não substituem o preenchimento e submissão do formulário de candidatura </t>
    </r>
    <r>
      <rPr>
        <i/>
        <sz val="11"/>
        <color theme="1"/>
        <rFont val="Calibri"/>
        <family val="2"/>
        <scheme val="minor"/>
      </rPr>
      <t>online,</t>
    </r>
    <r>
      <rPr>
        <sz val="11"/>
        <color theme="1"/>
        <rFont val="Calibri"/>
        <family val="2"/>
        <scheme val="minor"/>
      </rPr>
      <t xml:space="preserve"> na plataforma de Gestão de Apoios.</t>
    </r>
  </si>
  <si>
    <r>
      <t xml:space="preserve">2. No formulário </t>
    </r>
    <r>
      <rPr>
        <i/>
        <sz val="11"/>
        <color theme="1"/>
        <rFont val="Calibri"/>
        <family val="2"/>
        <scheme val="minor"/>
      </rPr>
      <t>online</t>
    </r>
    <r>
      <rPr>
        <sz val="11"/>
        <color theme="1"/>
        <rFont val="Calibri"/>
        <family val="2"/>
        <scheme val="minor"/>
      </rPr>
      <t xml:space="preserve"> existem balões informativos que auxiliam o preenchimento dos diferentes campos, e que não estão reproduzidos neste documento.</t>
    </r>
  </si>
  <si>
    <t>3. Neste documento são apresentados dois modelos de orçamento que constam dos formulários de candidatura aos Apoios Bienais e aos Apoios Quadrienais. A única diferença entre os dois modelos é a extensão temporal para a distribuição das despesas e receitas inscritas (no máximo 2 ou 4 anos).</t>
  </si>
  <si>
    <t>4. Os modelos apresentados podem servir para conhecimento da informação solicitada e para a simulação do preenchimento de um orçamento. Os orçamentos de Estrutura e das várias Atividades têm a mesma organização e conteúdo/campos, variando, apenas, algumas denominações das rúbricas de despesa e de receita.</t>
  </si>
  <si>
    <t>5. Para além dos campos do formulário, estes modelos integram colunas finais (“Soma de controlo / valor por afetar” e “Avisos”) que alertam e auxiliam o candidato na afetação do Valor Final, de cada despesa ou receita inscrita, pela extensão temporal pretendida (2 ou 4 anos).</t>
  </si>
  <si>
    <t xml:space="preserve">7. Os campos sombreados são de preenchimento automático. Alterações na informação e nas fórmulas de cálculo que constam desses campos podem prejudicar o bom funcionamento dos modelos apresentados.  </t>
  </si>
  <si>
    <t>8. Os modelos estão otimizados para o funcionamento em formato Excel 2007 para Windows.</t>
  </si>
  <si>
    <t>6. Neste documento é apresentado, ainda, o modelo dos quadros que constam do separador Resumo do Orçamento da candidatura, que pode ser replicado para cada um dos anos do apoio solicitado. Neste quadro, deve ser inscrita a informação do orçamento de Estrutura e do conjunto das atividades, reunidas por domínio de atividade. Após a introdução desta informação, é possível fazer, então, a afetação às atividades (agregadas por domínio) das despesas e das receitas de Estrutura, incluindo o apoio solicitado à DGARTES.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</si>
</sst>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##,##0.00\ \€"/>
    <numFmt numFmtId="165" formatCode="0.0"/>
    <numFmt numFmtId="166" formatCode="#,##0.0\ &quot;€&quot;"/>
    <numFmt numFmtId="167" formatCode="###,##0.0\ \€"/>
    <numFmt numFmtId="168" formatCode="#,##0.00\ &quot;€&quot;"/>
    <numFmt numFmtId="169" formatCode="#,##0\ &quot;€&quot;"/>
  </numFmts>
  <fonts count="32">
    <font>
      <sz val="11"/>
      <color theme="1"/>
      <name val="Calibri"/>
      <family val="2"/>
      <scheme val="minor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9"/>
      <color rgb="FFFFFFFF"/>
      <name val="Tahoma"/>
      <family val="2"/>
    </font>
    <font>
      <b/>
      <sz val="18"/>
      <color rgb="FFFFFFFF"/>
      <name val="Tahoma"/>
      <family val="2"/>
    </font>
    <font>
      <b/>
      <sz val="9"/>
      <color rgb="FF7795CB"/>
      <name val="Tahoma"/>
      <family val="2"/>
    </font>
    <font>
      <sz val="11"/>
      <color theme="1"/>
      <name val="Calibri"/>
      <family val="2"/>
      <scheme val="minor"/>
    </font>
    <font>
      <b/>
      <sz val="18"/>
      <color rgb="FF7795CB"/>
      <name val="Trebuchet MS"/>
      <family val="2"/>
    </font>
    <font>
      <sz val="11"/>
      <color theme="1"/>
      <name val="Trebuchet MS"/>
      <family val="2"/>
    </font>
    <font>
      <b/>
      <sz val="11"/>
      <color rgb="FF7795CB"/>
      <name val="Trebuchet MS"/>
      <family val="2"/>
    </font>
    <font>
      <b/>
      <sz val="10"/>
      <color rgb="FF7795CB"/>
      <name val="Trebuchet MS"/>
      <family val="2"/>
    </font>
    <font>
      <b/>
      <sz val="18"/>
      <color rgb="FFFFFFFF"/>
      <name val="Trebuchet MS"/>
      <family val="2"/>
    </font>
    <font>
      <b/>
      <sz val="9"/>
      <color rgb="FFFFFFFF"/>
      <name val="Trebuchet MS"/>
      <family val="2"/>
    </font>
    <font>
      <sz val="9"/>
      <color theme="1"/>
      <name val="Trebuchet MS"/>
      <family val="2"/>
    </font>
    <font>
      <sz val="9"/>
      <color indexed="8"/>
      <name val="Trebuchet MS"/>
      <family val="2"/>
    </font>
    <font>
      <b/>
      <sz val="9"/>
      <color rgb="FF7795CB"/>
      <name val="Trebuchet MS"/>
      <family val="2"/>
    </font>
    <font>
      <b/>
      <sz val="9"/>
      <color rgb="FF000000"/>
      <name val="Trebuchet MS"/>
      <family val="2"/>
    </font>
    <font>
      <b/>
      <sz val="8"/>
      <color rgb="FFFFFFFF"/>
      <name val="Trebuchet MS"/>
      <family val="2"/>
    </font>
    <font>
      <sz val="8"/>
      <color theme="1"/>
      <name val="Trebuchet MS"/>
      <family val="2"/>
    </font>
    <font>
      <sz val="8"/>
      <color rgb="FFFF0000"/>
      <name val="Trebuchet MS"/>
      <family val="2"/>
    </font>
    <font>
      <b/>
      <sz val="10"/>
      <color theme="5" tint="-0.249977111117893"/>
      <name val="Trebuchet MS"/>
      <family val="2"/>
    </font>
    <font>
      <b/>
      <sz val="12"/>
      <color rgb="FF7795CB"/>
      <name val="Trebuchet MS"/>
      <family val="2"/>
    </font>
    <font>
      <b/>
      <sz val="16"/>
      <color rgb="FFFFFFFF"/>
      <name val="Trebuchet MS"/>
      <family val="2"/>
    </font>
    <font>
      <sz val="10"/>
      <color rgb="FF7795CB"/>
      <name val="Trebuchet MS"/>
      <family val="2"/>
    </font>
    <font>
      <sz val="11"/>
      <color rgb="FF7795CB"/>
      <name val="Trebuchet MS"/>
      <family val="2"/>
    </font>
    <font>
      <sz val="9"/>
      <color rgb="FF212529"/>
      <name val="Trebuchet MS"/>
      <family val="2"/>
    </font>
    <font>
      <b/>
      <sz val="9"/>
      <color rgb="FF212529"/>
      <name val="Trebuchet MS"/>
      <family val="2"/>
    </font>
    <font>
      <b/>
      <sz val="9"/>
      <name val="Trebuchet MS"/>
      <family val="2"/>
    </font>
    <font>
      <b/>
      <sz val="10"/>
      <color rgb="FFFFFFFF"/>
      <name val="Trebuchet MS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795CB"/>
      </patternFill>
    </fill>
    <fill>
      <patternFill patternType="solid">
        <fgColor rgb="FF808080"/>
      </patternFill>
    </fill>
    <fill>
      <patternFill patternType="solid">
        <fgColor rgb="FFEAEAEA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95CB"/>
        <bgColor indexed="64"/>
      </patternFill>
    </fill>
  </fills>
  <borders count="102">
    <border>
      <left/>
      <right/>
      <top/>
      <bottom/>
      <diagonal/>
    </border>
    <border>
      <left style="thin">
        <color rgb="FF7795CB"/>
      </left>
      <right style="thin">
        <color rgb="FF7795CB"/>
      </right>
      <top style="thin">
        <color rgb="FF7795CB"/>
      </top>
      <bottom style="thin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/>
      <right/>
      <top style="medium">
        <color rgb="FF7795CB"/>
      </top>
      <bottom/>
      <diagonal/>
    </border>
    <border>
      <left style="thin">
        <color rgb="FFFFFFFF"/>
      </left>
      <right style="thin">
        <color rgb="FFFFFFFF"/>
      </right>
      <top style="medium">
        <color rgb="FF7795CB"/>
      </top>
      <bottom style="medium">
        <color rgb="FF7795CB"/>
      </bottom>
      <diagonal/>
    </border>
    <border>
      <left style="medium">
        <color rgb="FF7795CB"/>
      </left>
      <right style="thin">
        <color rgb="FFFFFFFF"/>
      </right>
      <top style="medium">
        <color rgb="FF7795CB"/>
      </top>
      <bottom style="medium">
        <color rgb="FF7795CB"/>
      </bottom>
      <diagonal/>
    </border>
    <border>
      <left style="thin">
        <color rgb="FFFFFFFF"/>
      </left>
      <right style="medium">
        <color rgb="FF7795CB"/>
      </right>
      <top style="medium">
        <color rgb="FF7795CB"/>
      </top>
      <bottom style="medium">
        <color rgb="FF7795CB"/>
      </bottom>
      <diagonal/>
    </border>
    <border>
      <left style="hair">
        <color rgb="FF7795CB"/>
      </left>
      <right style="thin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rgb="FF7795CB"/>
      </left>
      <right/>
      <top style="double">
        <color rgb="FF7795CB"/>
      </top>
      <bottom style="double">
        <color rgb="FF7795CB"/>
      </bottom>
      <diagonal/>
    </border>
    <border>
      <left/>
      <right style="thin">
        <color rgb="FF7795CB"/>
      </right>
      <top style="double">
        <color rgb="FF7795CB"/>
      </top>
      <bottom style="double">
        <color rgb="FF7795CB"/>
      </bottom>
      <diagonal/>
    </border>
    <border>
      <left style="thin">
        <color rgb="FF7795CB"/>
      </left>
      <right/>
      <top style="thin">
        <color rgb="FF7795CB"/>
      </top>
      <bottom style="thin">
        <color rgb="FF7795CB"/>
      </bottom>
      <diagonal/>
    </border>
    <border>
      <left/>
      <right/>
      <top style="thin">
        <color rgb="FF7795CB"/>
      </top>
      <bottom style="thin">
        <color rgb="FF7795CB"/>
      </bottom>
      <diagonal/>
    </border>
    <border>
      <left/>
      <right style="thin">
        <color rgb="FF7795CB"/>
      </right>
      <top style="thin">
        <color rgb="FF7795CB"/>
      </top>
      <bottom style="thin">
        <color rgb="FF7795CB"/>
      </bottom>
      <diagonal/>
    </border>
    <border>
      <left/>
      <right/>
      <top/>
      <bottom/>
      <diagonal/>
    </border>
    <border>
      <left style="medium">
        <color rgb="FF7795CB"/>
      </left>
      <right/>
      <top style="medium">
        <color rgb="FF7795CB"/>
      </top>
      <bottom style="medium">
        <color rgb="FF7795CB"/>
      </bottom>
      <diagonal/>
    </border>
    <border>
      <left/>
      <right/>
      <top style="medium">
        <color rgb="FF7795CB"/>
      </top>
      <bottom style="medium">
        <color rgb="FF7795CB"/>
      </bottom>
      <diagonal/>
    </border>
    <border>
      <left/>
      <right style="thin">
        <color rgb="FFFFFFFF"/>
      </right>
      <top style="medium">
        <color rgb="FF7795CB"/>
      </top>
      <bottom style="medium">
        <color rgb="FF7795CB"/>
      </bottom>
      <diagonal/>
    </border>
    <border>
      <left/>
      <right/>
      <top style="double">
        <color rgb="FF7795CB"/>
      </top>
      <bottom style="thin">
        <color rgb="FF7795CB"/>
      </bottom>
      <diagonal/>
    </border>
    <border>
      <left style="thin">
        <color rgb="FFFFFFFF"/>
      </left>
      <right style="thin">
        <color theme="0"/>
      </right>
      <top style="medium">
        <color rgb="FF7795CB"/>
      </top>
      <bottom style="medium">
        <color rgb="FF7795CB"/>
      </bottom>
      <diagonal/>
    </border>
    <border>
      <left style="thin">
        <color rgb="FF7795CB"/>
      </left>
      <right/>
      <top/>
      <bottom style="double">
        <color rgb="FF7795CB"/>
      </bottom>
      <diagonal/>
    </border>
    <border>
      <left/>
      <right/>
      <top/>
      <bottom style="double">
        <color rgb="FF7795CB"/>
      </bottom>
      <diagonal/>
    </border>
    <border>
      <left style="hair">
        <color rgb="FF7795CB"/>
      </left>
      <right/>
      <top style="hair">
        <color rgb="FF7795CB"/>
      </top>
      <bottom style="hair">
        <color rgb="FF7795CB"/>
      </bottom>
      <diagonal/>
    </border>
    <border>
      <left style="hair">
        <color rgb="FF7795CB"/>
      </left>
      <right/>
      <top style="hair">
        <color rgb="FF7795CB"/>
      </top>
      <bottom style="double">
        <color rgb="FF7795CB"/>
      </bottom>
      <diagonal/>
    </border>
    <border>
      <left style="thin">
        <color rgb="FF7795CB"/>
      </left>
      <right/>
      <top style="hair">
        <color rgb="FF7795CB"/>
      </top>
      <bottom style="double">
        <color rgb="FF7795CB"/>
      </bottom>
      <diagonal/>
    </border>
    <border>
      <left/>
      <right/>
      <top style="hair">
        <color rgb="FF7795CB"/>
      </top>
      <bottom style="double">
        <color rgb="FF7795CB"/>
      </bottom>
      <diagonal/>
    </border>
    <border>
      <left style="thin">
        <color rgb="FFFFFFFF"/>
      </left>
      <right/>
      <top style="medium">
        <color rgb="FF7795CB"/>
      </top>
      <bottom style="medium">
        <color rgb="FF7795CB"/>
      </bottom>
      <diagonal/>
    </border>
    <border>
      <left style="hair">
        <color rgb="FF7795CB"/>
      </left>
      <right/>
      <top style="medium">
        <color rgb="FF7795CB"/>
      </top>
      <bottom style="hair">
        <color rgb="FF7795CB"/>
      </bottom>
      <diagonal/>
    </border>
    <border>
      <left/>
      <right style="hair">
        <color rgb="FF7795CB"/>
      </right>
      <top style="medium">
        <color rgb="FF7795CB"/>
      </top>
      <bottom style="hair">
        <color rgb="FF7795CB"/>
      </bottom>
      <diagonal/>
    </border>
    <border>
      <left/>
      <right style="hair">
        <color rgb="FF7795CB"/>
      </right>
      <top style="hair">
        <color rgb="FF7795CB"/>
      </top>
      <bottom style="double">
        <color rgb="FF7795CB"/>
      </bottom>
      <diagonal/>
    </border>
    <border>
      <left/>
      <right style="thin">
        <color rgb="FF7795CB"/>
      </right>
      <top style="hair">
        <color rgb="FF7795CB"/>
      </top>
      <bottom style="hair">
        <color rgb="FF7795CB"/>
      </bottom>
      <diagonal/>
    </border>
    <border>
      <left style="hair">
        <color rgb="FF7795CB"/>
      </left>
      <right style="hair">
        <color rgb="FF7795CB"/>
      </right>
      <top style="medium">
        <color rgb="FF7795CB"/>
      </top>
      <bottom style="hair">
        <color rgb="FF7795CB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double">
        <color rgb="FF7795CB"/>
      </bottom>
      <diagonal/>
    </border>
    <border>
      <left style="thin">
        <color rgb="FF7795CB"/>
      </left>
      <right/>
      <top style="thin">
        <color rgb="FF7795CB"/>
      </top>
      <bottom style="hair">
        <color rgb="FF7795CB"/>
      </bottom>
      <diagonal/>
    </border>
    <border>
      <left/>
      <right/>
      <top style="thin">
        <color rgb="FF7795CB"/>
      </top>
      <bottom style="hair">
        <color rgb="FF7795CB"/>
      </bottom>
      <diagonal/>
    </border>
    <border>
      <left/>
      <right style="hair">
        <color rgb="FF7795CB"/>
      </right>
      <top style="thin">
        <color rgb="FF7795CB"/>
      </top>
      <bottom style="hair">
        <color rgb="FF7795CB"/>
      </bottom>
      <diagonal/>
    </border>
    <border>
      <left style="hair">
        <color rgb="FF7795CB"/>
      </left>
      <right/>
      <top style="thin">
        <color rgb="FF7795CB"/>
      </top>
      <bottom style="hair">
        <color rgb="FF7795CB"/>
      </bottom>
      <diagonal/>
    </border>
    <border>
      <left style="hair">
        <color rgb="FF7795CB"/>
      </left>
      <right style="hair">
        <color rgb="FF7795CB"/>
      </right>
      <top style="thin">
        <color rgb="FF7795CB"/>
      </top>
      <bottom style="hair">
        <color rgb="FF7795CB"/>
      </bottom>
      <diagonal/>
    </border>
    <border>
      <left style="hair">
        <color rgb="FF7795CB"/>
      </left>
      <right style="thin">
        <color rgb="FF7795CB"/>
      </right>
      <top style="thin">
        <color rgb="FF7795CB"/>
      </top>
      <bottom style="hair">
        <color rgb="FF7795CB"/>
      </bottom>
      <diagonal/>
    </border>
    <border>
      <left style="hair">
        <color rgb="FF7795CB"/>
      </left>
      <right style="thin">
        <color rgb="FF7795CB"/>
      </right>
      <top style="hair">
        <color rgb="FF7795CB"/>
      </top>
      <bottom style="double">
        <color rgb="FF7795CB"/>
      </bottom>
      <diagonal/>
    </border>
    <border>
      <left style="hair">
        <color rgb="FF7795CB"/>
      </left>
      <right style="thin">
        <color rgb="FF7795CB"/>
      </right>
      <top style="hair">
        <color rgb="FF7795CB"/>
      </top>
      <bottom/>
      <diagonal/>
    </border>
    <border>
      <left style="thin">
        <color rgb="FF7795CB"/>
      </left>
      <right/>
      <top style="double">
        <color rgb="FF7795CB"/>
      </top>
      <bottom style="thin">
        <color rgb="FF7795CB"/>
      </bottom>
      <diagonal/>
    </border>
    <border>
      <left/>
      <right style="thin">
        <color rgb="FF7795CB"/>
      </right>
      <top style="double">
        <color rgb="FF7795CB"/>
      </top>
      <bottom style="thin">
        <color rgb="FF7795CB"/>
      </bottom>
      <diagonal/>
    </border>
    <border>
      <left style="thin">
        <color rgb="FF7795CB"/>
      </left>
      <right/>
      <top style="medium">
        <color rgb="FF7795CB"/>
      </top>
      <bottom style="hair">
        <color rgb="FF7795CB"/>
      </bottom>
      <diagonal/>
    </border>
    <border>
      <left/>
      <right/>
      <top style="medium">
        <color rgb="FF7795CB"/>
      </top>
      <bottom style="hair">
        <color rgb="FF7795CB"/>
      </bottom>
      <diagonal/>
    </border>
    <border>
      <left style="thin">
        <color rgb="FFFFFFFF"/>
      </left>
      <right style="thin">
        <color rgb="FFFFFFFF"/>
      </right>
      <top style="medium">
        <color rgb="FF7795CB"/>
      </top>
      <bottom/>
      <diagonal/>
    </border>
    <border>
      <left style="thin">
        <color rgb="FFFFFFFF"/>
      </left>
      <right style="medium">
        <color rgb="FF7795CB"/>
      </right>
      <top style="medium">
        <color rgb="FF7795CB"/>
      </top>
      <bottom/>
      <diagonal/>
    </border>
    <border>
      <left style="medium">
        <color rgb="FF7795CB"/>
      </left>
      <right/>
      <top style="medium">
        <color rgb="FF7795CB"/>
      </top>
      <bottom/>
      <diagonal/>
    </border>
    <border>
      <left/>
      <right/>
      <top style="thin">
        <color rgb="FF7795CB"/>
      </top>
      <bottom/>
      <diagonal/>
    </border>
    <border>
      <left style="hair">
        <color rgb="FF7795CB"/>
      </left>
      <right style="hair">
        <color rgb="FF7795CB"/>
      </right>
      <top style="hair">
        <color rgb="FF7795CB"/>
      </top>
      <bottom/>
      <diagonal/>
    </border>
    <border>
      <left style="thin">
        <color rgb="FF7795CB"/>
      </left>
      <right/>
      <top style="double">
        <color rgb="FF7795CB"/>
      </top>
      <bottom/>
      <diagonal/>
    </border>
    <border>
      <left/>
      <right/>
      <top style="double">
        <color rgb="FF7795CB"/>
      </top>
      <bottom/>
      <diagonal/>
    </border>
    <border>
      <left/>
      <right/>
      <top/>
      <bottom style="medium">
        <color rgb="FF7795CB"/>
      </bottom>
      <diagonal/>
    </border>
    <border>
      <left style="medium">
        <color rgb="FF7795CB"/>
      </left>
      <right style="thin">
        <color rgb="FFFFFFFF"/>
      </right>
      <top style="medium">
        <color rgb="FF7795CB"/>
      </top>
      <bottom style="thin">
        <color theme="0"/>
      </bottom>
      <diagonal/>
    </border>
    <border>
      <left style="thin">
        <color rgb="FFFFFFFF"/>
      </left>
      <right style="thin">
        <color indexed="64"/>
      </right>
      <top style="medium">
        <color rgb="FF7795CB"/>
      </top>
      <bottom style="medium">
        <color rgb="FF7795CB"/>
      </bottom>
      <diagonal/>
    </border>
    <border>
      <left style="medium">
        <color rgb="FF7795CB"/>
      </left>
      <right style="medium">
        <color rgb="FFDDDDDD"/>
      </right>
      <top style="thin">
        <color theme="0"/>
      </top>
      <bottom style="thin">
        <color theme="0"/>
      </bottom>
      <diagonal/>
    </border>
    <border>
      <left style="medium">
        <color rgb="FF7795CB"/>
      </left>
      <right style="medium">
        <color rgb="FFDDDDDD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 style="double">
        <color rgb="FFFFFFFF"/>
      </right>
      <top style="medium">
        <color rgb="FF7795CB"/>
      </top>
      <bottom style="medium">
        <color rgb="FF7795CB"/>
      </bottom>
      <diagonal/>
    </border>
    <border>
      <left style="medium">
        <color rgb="FFDDDDDD"/>
      </left>
      <right style="double">
        <color rgb="FF7795CB"/>
      </right>
      <top style="medium">
        <color rgb="FF7795CB"/>
      </top>
      <bottom style="hair">
        <color rgb="FF7795CB"/>
      </bottom>
      <diagonal/>
    </border>
    <border>
      <left style="double">
        <color rgb="FF7795CB"/>
      </left>
      <right style="hair">
        <color rgb="FF7795CB"/>
      </right>
      <top style="medium">
        <color rgb="FF7795CB"/>
      </top>
      <bottom style="hair">
        <color rgb="FF7795CB"/>
      </bottom>
      <diagonal/>
    </border>
    <border>
      <left style="hair">
        <color rgb="FF7795CB"/>
      </left>
      <right style="medium">
        <color rgb="FF7795CB"/>
      </right>
      <top style="medium">
        <color rgb="FF7795CB"/>
      </top>
      <bottom style="hair">
        <color rgb="FF7795CB"/>
      </bottom>
      <diagonal/>
    </border>
    <border>
      <left style="medium">
        <color rgb="FFDDDDDD"/>
      </left>
      <right style="double">
        <color rgb="FF7795CB"/>
      </right>
      <top style="hair">
        <color rgb="FF7795CB"/>
      </top>
      <bottom style="hair">
        <color rgb="FF7795CB"/>
      </bottom>
      <diagonal/>
    </border>
    <border>
      <left style="double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hair">
        <color rgb="FF7795CB"/>
      </left>
      <right style="medium">
        <color rgb="FF7795CB"/>
      </right>
      <top style="hair">
        <color rgb="FF7795CB"/>
      </top>
      <bottom style="hair">
        <color rgb="FF7795CB"/>
      </bottom>
      <diagonal/>
    </border>
    <border>
      <left/>
      <right style="double">
        <color rgb="FF7795CB"/>
      </right>
      <top style="hair">
        <color rgb="FF7795CB"/>
      </top>
      <bottom style="hair">
        <color rgb="FF7795CB"/>
      </bottom>
      <diagonal/>
    </border>
    <border>
      <left style="medium">
        <color rgb="FF7795CB"/>
      </left>
      <right/>
      <top/>
      <bottom style="thin">
        <color theme="0"/>
      </bottom>
      <diagonal/>
    </border>
    <border>
      <left/>
      <right style="double">
        <color rgb="FF7795CB"/>
      </right>
      <top/>
      <bottom style="thin">
        <color theme="0"/>
      </bottom>
      <diagonal/>
    </border>
    <border>
      <left style="medium">
        <color rgb="FF7795CB"/>
      </left>
      <right/>
      <top style="thin">
        <color theme="0"/>
      </top>
      <bottom style="medium">
        <color rgb="FF7795CB"/>
      </bottom>
      <diagonal/>
    </border>
    <border>
      <left/>
      <right style="double">
        <color rgb="FF7795CB"/>
      </right>
      <top style="thin">
        <color theme="0"/>
      </top>
      <bottom style="medium">
        <color rgb="FF7795CB"/>
      </bottom>
      <diagonal/>
    </border>
    <border>
      <left style="medium">
        <color rgb="FFDDDDDD"/>
      </left>
      <right style="double">
        <color rgb="FF7795CB"/>
      </right>
      <top style="hair">
        <color rgb="FF7795CB"/>
      </top>
      <bottom/>
      <diagonal/>
    </border>
    <border>
      <left style="double">
        <color rgb="FF7795CB"/>
      </left>
      <right style="hair">
        <color rgb="FF7795CB"/>
      </right>
      <top style="hair">
        <color rgb="FF7795CB"/>
      </top>
      <bottom/>
      <diagonal/>
    </border>
    <border>
      <left style="hair">
        <color rgb="FF7795CB"/>
      </left>
      <right style="medium">
        <color rgb="FF7795CB"/>
      </right>
      <top style="hair">
        <color rgb="FF7795CB"/>
      </top>
      <bottom/>
      <diagonal/>
    </border>
    <border>
      <left style="medium">
        <color rgb="FFDDDDDD"/>
      </left>
      <right style="double">
        <color rgb="FF7795CB"/>
      </right>
      <top style="medium">
        <color rgb="FF7795CB"/>
      </top>
      <bottom style="double">
        <color rgb="FF7795CB"/>
      </bottom>
      <diagonal/>
    </border>
    <border>
      <left style="medium">
        <color rgb="FF7795CB"/>
      </left>
      <right style="medium">
        <color rgb="FF7795CB"/>
      </right>
      <top style="medium">
        <color rgb="FF7795CB"/>
      </top>
      <bottom style="medium">
        <color rgb="FF7795CB"/>
      </bottom>
      <diagonal/>
    </border>
    <border>
      <left style="thin">
        <color theme="0"/>
      </left>
      <right style="thin">
        <color theme="0"/>
      </right>
      <top style="hair">
        <color rgb="FF7795CB"/>
      </top>
      <bottom style="hair">
        <color rgb="FF7795CB"/>
      </bottom>
      <diagonal/>
    </border>
    <border>
      <left style="thin">
        <color theme="0"/>
      </left>
      <right style="medium">
        <color rgb="FF7795CB"/>
      </right>
      <top style="hair">
        <color rgb="FF7795CB"/>
      </top>
      <bottom style="hair">
        <color rgb="FF7795CB"/>
      </bottom>
      <diagonal/>
    </border>
    <border>
      <left/>
      <right style="thin">
        <color theme="0"/>
      </right>
      <top style="hair">
        <color rgb="FF7795CB"/>
      </top>
      <bottom style="hair">
        <color rgb="FF7795CB"/>
      </bottom>
      <diagonal/>
    </border>
    <border>
      <left style="medium">
        <color rgb="FF7795CB"/>
      </left>
      <right/>
      <top style="thin">
        <color theme="0"/>
      </top>
      <bottom style="thin">
        <color theme="0"/>
      </bottom>
      <diagonal/>
    </border>
    <border>
      <left/>
      <right style="double">
        <color rgb="FF7795CB"/>
      </right>
      <top style="thin">
        <color theme="0"/>
      </top>
      <bottom style="thin">
        <color theme="0"/>
      </bottom>
      <diagonal/>
    </border>
    <border>
      <left style="medium">
        <color rgb="FF7795CB"/>
      </left>
      <right/>
      <top style="thin">
        <color theme="0"/>
      </top>
      <bottom/>
      <diagonal/>
    </border>
    <border>
      <left/>
      <right style="double">
        <color rgb="FF7795CB"/>
      </right>
      <top style="thin">
        <color theme="0"/>
      </top>
      <bottom/>
      <diagonal/>
    </border>
    <border>
      <left style="double">
        <color rgb="FF7795CB"/>
      </left>
      <right style="hair">
        <color rgb="FF7795CB"/>
      </right>
      <top style="double">
        <color rgb="FF7795CB"/>
      </top>
      <bottom style="thin">
        <color rgb="FF7795CB"/>
      </bottom>
      <diagonal/>
    </border>
    <border>
      <left style="hair">
        <color rgb="FF7795CB"/>
      </left>
      <right style="hair">
        <color rgb="FF7795CB"/>
      </right>
      <top style="double">
        <color rgb="FF7795CB"/>
      </top>
      <bottom style="thin">
        <color rgb="FF7795CB"/>
      </bottom>
      <diagonal/>
    </border>
    <border>
      <left style="hair">
        <color rgb="FF7795CB"/>
      </left>
      <right style="medium">
        <color rgb="FF7795CB"/>
      </right>
      <top style="double">
        <color rgb="FF7795CB"/>
      </top>
      <bottom style="thin">
        <color rgb="FF7795CB"/>
      </bottom>
      <diagonal/>
    </border>
    <border>
      <left style="hair">
        <color rgb="FF7795CB"/>
      </left>
      <right style="medium">
        <color rgb="FF7795CB"/>
      </right>
      <top style="thin">
        <color rgb="FF7795CB"/>
      </top>
      <bottom/>
      <diagonal/>
    </border>
    <border>
      <left style="double">
        <color rgb="FF7795CB"/>
      </left>
      <right style="hair">
        <color rgb="FF7795CB"/>
      </right>
      <top style="double">
        <color rgb="FF7795CB"/>
      </top>
      <bottom/>
      <diagonal/>
    </border>
    <border>
      <left style="hair">
        <color rgb="FF7795CB"/>
      </left>
      <right style="hair">
        <color rgb="FF7795CB"/>
      </right>
      <top style="double">
        <color rgb="FF7795CB"/>
      </top>
      <bottom/>
      <diagonal/>
    </border>
    <border>
      <left style="double">
        <color rgb="FF7795CB"/>
      </left>
      <right style="hair">
        <color rgb="FF7795CB"/>
      </right>
      <top style="medium">
        <color rgb="FF7795CB"/>
      </top>
      <bottom style="medium">
        <color rgb="FF7795CB"/>
      </bottom>
      <diagonal/>
    </border>
    <border>
      <left style="hair">
        <color rgb="FF7795CB"/>
      </left>
      <right style="hair">
        <color rgb="FF7795CB"/>
      </right>
      <top style="medium">
        <color rgb="FF7795CB"/>
      </top>
      <bottom style="medium">
        <color rgb="FF7795CB"/>
      </bottom>
      <diagonal/>
    </border>
    <border>
      <left style="hair">
        <color rgb="FF7795CB"/>
      </left>
      <right/>
      <top style="medium">
        <color rgb="FF7795CB"/>
      </top>
      <bottom style="medium">
        <color rgb="FF7795CB"/>
      </bottom>
      <diagonal/>
    </border>
    <border>
      <left style="double">
        <color rgb="FF7795CB"/>
      </left>
      <right style="hair">
        <color rgb="FF7795CB"/>
      </right>
      <top style="thin">
        <color rgb="FF7795CB"/>
      </top>
      <bottom/>
      <diagonal/>
    </border>
    <border>
      <left style="hair">
        <color rgb="FF7795CB"/>
      </left>
      <right style="hair">
        <color rgb="FF7795CB"/>
      </right>
      <top style="thin">
        <color rgb="FF7795CB"/>
      </top>
      <bottom/>
      <diagonal/>
    </border>
    <border>
      <left style="hair">
        <color rgb="FF7795CB"/>
      </left>
      <right style="medium">
        <color rgb="FF7795CB"/>
      </right>
      <top style="medium">
        <color rgb="FF7795CB"/>
      </top>
      <bottom style="medium">
        <color rgb="FF7795CB"/>
      </bottom>
      <diagonal/>
    </border>
    <border>
      <left style="double">
        <color rgb="FF7795CB"/>
      </left>
      <right style="hair">
        <color rgb="FF7795CB"/>
      </right>
      <top style="medium">
        <color rgb="FF7795CB"/>
      </top>
      <bottom style="double">
        <color rgb="FF7795CB"/>
      </bottom>
      <diagonal/>
    </border>
    <border>
      <left style="hair">
        <color rgb="FF7795CB"/>
      </left>
      <right style="hair">
        <color rgb="FF7795CB"/>
      </right>
      <top style="medium">
        <color rgb="FF7795CB"/>
      </top>
      <bottom style="double">
        <color rgb="FF7795CB"/>
      </bottom>
      <diagonal/>
    </border>
    <border>
      <left style="hair">
        <color rgb="FF7795CB"/>
      </left>
      <right style="medium">
        <color rgb="FF7795CB"/>
      </right>
      <top style="medium">
        <color rgb="FF7795CB"/>
      </top>
      <bottom style="double">
        <color rgb="FF7795CB"/>
      </bottom>
      <diagonal/>
    </border>
    <border>
      <left style="thin">
        <color theme="0"/>
      </left>
      <right style="double">
        <color rgb="FF7795CB"/>
      </right>
      <top style="hair">
        <color rgb="FF7795CB"/>
      </top>
      <bottom style="hair">
        <color rgb="FF7795CB"/>
      </bottom>
      <diagonal/>
    </border>
  </borders>
  <cellStyleXfs count="15">
    <xf numFmtId="0" fontId="0" fillId="0" borderId="0"/>
    <xf numFmtId="0" fontId="1" fillId="0" borderId="0"/>
    <xf numFmtId="0" fontId="2" fillId="0" borderId="0">
      <alignment vertical="center"/>
    </xf>
    <xf numFmtId="0" fontId="3" fillId="0" borderId="1">
      <alignment vertical="center"/>
    </xf>
    <xf numFmtId="0" fontId="4" fillId="0" borderId="1">
      <alignment vertical="center"/>
    </xf>
    <xf numFmtId="0" fontId="5" fillId="2" borderId="0"/>
    <xf numFmtId="0" fontId="6" fillId="3" borderId="0"/>
    <xf numFmtId="0" fontId="5" fillId="3" borderId="0"/>
    <xf numFmtId="0" fontId="5" fillId="2" borderId="2">
      <alignment horizontal="center" vertical="center" wrapText="1"/>
    </xf>
    <xf numFmtId="0" fontId="3" fillId="0" borderId="3">
      <alignment vertical="center" wrapText="1"/>
    </xf>
    <xf numFmtId="0" fontId="3" fillId="4" borderId="3">
      <alignment vertical="center" wrapText="1"/>
    </xf>
    <xf numFmtId="0" fontId="3" fillId="4" borderId="3">
      <alignment vertical="center"/>
    </xf>
    <xf numFmtId="0" fontId="7" fillId="4" borderId="4">
      <alignment vertical="center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91">
    <xf numFmtId="0" fontId="0" fillId="0" borderId="0" xfId="0"/>
    <xf numFmtId="0" fontId="9" fillId="0" borderId="0" xfId="1" applyFont="1"/>
    <xf numFmtId="0" fontId="10" fillId="0" borderId="0" xfId="0" applyFont="1"/>
    <xf numFmtId="0" fontId="13" fillId="3" borderId="0" xfId="6" applyFont="1"/>
    <xf numFmtId="0" fontId="11" fillId="0" borderId="0" xfId="2" applyFont="1">
      <alignment vertical="center"/>
    </xf>
    <xf numFmtId="0" fontId="14" fillId="2" borderId="8" xfId="8" applyFont="1" applyBorder="1">
      <alignment horizontal="center" vertical="center" wrapText="1"/>
    </xf>
    <xf numFmtId="0" fontId="14" fillId="2" borderId="7" xfId="8" applyFont="1" applyBorder="1">
      <alignment horizontal="center" vertical="center" wrapText="1"/>
    </xf>
    <xf numFmtId="0" fontId="14" fillId="2" borderId="9" xfId="8" applyFont="1" applyBorder="1">
      <alignment horizontal="center" vertical="center" wrapText="1"/>
    </xf>
    <xf numFmtId="0" fontId="15" fillId="0" borderId="5" xfId="9" applyFont="1" applyBorder="1">
      <alignment vertical="center" wrapText="1"/>
    </xf>
    <xf numFmtId="0" fontId="15" fillId="0" borderId="3" xfId="9" applyFont="1">
      <alignment vertical="center" wrapText="1"/>
    </xf>
    <xf numFmtId="0" fontId="15" fillId="0" borderId="10" xfId="9" applyFont="1" applyBorder="1">
      <alignment vertical="center" wrapText="1"/>
    </xf>
    <xf numFmtId="0" fontId="17" fillId="4" borderId="11" xfId="12" applyFont="1" applyBorder="1">
      <alignment vertical="center"/>
    </xf>
    <xf numFmtId="0" fontId="17" fillId="4" borderId="4" xfId="12" applyFont="1">
      <alignment vertical="center"/>
    </xf>
    <xf numFmtId="0" fontId="17" fillId="4" borderId="12" xfId="12" applyFont="1" applyBorder="1">
      <alignment vertical="center"/>
    </xf>
    <xf numFmtId="0" fontId="14" fillId="2" borderId="19" xfId="8" applyFont="1" applyBorder="1">
      <alignment horizontal="center" vertical="center" wrapText="1"/>
    </xf>
    <xf numFmtId="0" fontId="17" fillId="4" borderId="15" xfId="12" applyFont="1" applyBorder="1">
      <alignment vertical="center"/>
    </xf>
    <xf numFmtId="0" fontId="19" fillId="2" borderId="7" xfId="8" applyFont="1" applyBorder="1">
      <alignment horizontal="center" vertical="center" wrapText="1"/>
    </xf>
    <xf numFmtId="0" fontId="19" fillId="2" borderId="9" xfId="8" applyFont="1" applyBorder="1">
      <alignment horizontal="center" vertical="center" wrapText="1"/>
    </xf>
    <xf numFmtId="0" fontId="15" fillId="0" borderId="3" xfId="9" applyFont="1">
      <alignment vertical="center" wrapText="1"/>
    </xf>
    <xf numFmtId="0" fontId="14" fillId="2" borderId="7" xfId="8" applyFont="1" applyBorder="1">
      <alignment horizontal="center" vertical="center" wrapText="1"/>
    </xf>
    <xf numFmtId="0" fontId="17" fillId="4" borderId="13" xfId="12" applyFont="1" applyBorder="1">
      <alignment vertical="center"/>
    </xf>
    <xf numFmtId="0" fontId="17" fillId="4" borderId="14" xfId="12" applyFont="1" applyBorder="1">
      <alignment vertical="center"/>
    </xf>
    <xf numFmtId="0" fontId="17" fillId="6" borderId="16" xfId="12" applyFont="1" applyFill="1" applyBorder="1">
      <alignment vertical="center"/>
    </xf>
    <xf numFmtId="0" fontId="14" fillId="2" borderId="21" xfId="8" applyFont="1" applyBorder="1">
      <alignment horizontal="center" vertical="center" wrapText="1"/>
    </xf>
    <xf numFmtId="0" fontId="17" fillId="4" borderId="22" xfId="12" applyFont="1" applyBorder="1">
      <alignment vertical="center"/>
    </xf>
    <xf numFmtId="0" fontId="17" fillId="4" borderId="23" xfId="12" applyFont="1" applyBorder="1">
      <alignment vertical="center"/>
    </xf>
    <xf numFmtId="165" fontId="15" fillId="0" borderId="3" xfId="9" applyNumberFormat="1" applyFont="1">
      <alignment vertical="center" wrapText="1"/>
    </xf>
    <xf numFmtId="1" fontId="15" fillId="0" borderId="3" xfId="9" applyNumberFormat="1" applyFont="1">
      <alignment vertical="center" wrapText="1"/>
    </xf>
    <xf numFmtId="167" fontId="15" fillId="4" borderId="3" xfId="10" applyNumberFormat="1" applyFont="1">
      <alignment vertical="center" wrapText="1"/>
    </xf>
    <xf numFmtId="167" fontId="18" fillId="4" borderId="4" xfId="12" applyNumberFormat="1" applyFont="1" applyAlignment="1">
      <alignment horizontal="right" vertical="center"/>
    </xf>
    <xf numFmtId="1" fontId="15" fillId="0" borderId="3" xfId="13" applyNumberFormat="1" applyFont="1" applyBorder="1" applyAlignment="1">
      <alignment vertical="center" wrapText="1"/>
    </xf>
    <xf numFmtId="166" fontId="18" fillId="4" borderId="4" xfId="12" applyNumberFormat="1" applyFont="1" applyAlignment="1">
      <alignment horizontal="right" vertical="center"/>
    </xf>
    <xf numFmtId="0" fontId="20" fillId="0" borderId="0" xfId="0" applyFont="1"/>
    <xf numFmtId="0" fontId="21" fillId="0" borderId="0" xfId="0" applyFont="1" applyFill="1"/>
    <xf numFmtId="0" fontId="15" fillId="0" borderId="3" xfId="9" applyFont="1">
      <alignment vertical="center" wrapText="1"/>
    </xf>
    <xf numFmtId="0" fontId="14" fillId="2" borderId="28" xfId="8" applyFont="1" applyBorder="1">
      <alignment horizontal="center" vertical="center" wrapText="1"/>
    </xf>
    <xf numFmtId="0" fontId="15" fillId="0" borderId="29" xfId="9" applyFont="1" applyBorder="1">
      <alignment vertical="center" wrapText="1"/>
    </xf>
    <xf numFmtId="0" fontId="15" fillId="0" borderId="25" xfId="9" applyFont="1" applyBorder="1">
      <alignment vertical="center" wrapText="1"/>
    </xf>
    <xf numFmtId="164" fontId="15" fillId="4" borderId="24" xfId="10" applyNumberFormat="1" applyFont="1" applyBorder="1">
      <alignment vertical="center" wrapText="1"/>
    </xf>
    <xf numFmtId="0" fontId="15" fillId="0" borderId="32" xfId="9" applyFont="1" applyBorder="1">
      <alignment vertical="center" wrapText="1"/>
    </xf>
    <xf numFmtId="166" fontId="16" fillId="5" borderId="33" xfId="0" applyNumberFormat="1" applyFont="1" applyFill="1" applyBorder="1" applyAlignment="1" applyProtection="1">
      <protection locked="0"/>
    </xf>
    <xf numFmtId="166" fontId="16" fillId="5" borderId="34" xfId="0" applyNumberFormat="1" applyFont="1" applyFill="1" applyBorder="1" applyAlignment="1" applyProtection="1">
      <protection locked="0"/>
    </xf>
    <xf numFmtId="0" fontId="17" fillId="4" borderId="23" xfId="12" applyFont="1" applyBorder="1" applyAlignment="1">
      <alignment horizontal="right" vertical="center"/>
    </xf>
    <xf numFmtId="0" fontId="15" fillId="0" borderId="39" xfId="9" applyFont="1" applyBorder="1">
      <alignment vertical="center" wrapText="1"/>
    </xf>
    <xf numFmtId="1" fontId="15" fillId="0" borderId="39" xfId="9" applyNumberFormat="1" applyFont="1" applyBorder="1">
      <alignment vertical="center" wrapText="1"/>
    </xf>
    <xf numFmtId="0" fontId="15" fillId="0" borderId="34" xfId="9" applyFont="1" applyBorder="1">
      <alignment vertical="center" wrapText="1"/>
    </xf>
    <xf numFmtId="1" fontId="15" fillId="0" borderId="34" xfId="9" applyNumberFormat="1" applyFont="1" applyBorder="1">
      <alignment vertical="center" wrapText="1"/>
    </xf>
    <xf numFmtId="167" fontId="18" fillId="4" borderId="23" xfId="12" applyNumberFormat="1" applyFont="1" applyBorder="1" applyAlignment="1">
      <alignment horizontal="right" vertical="center"/>
    </xf>
    <xf numFmtId="166" fontId="16" fillId="5" borderId="39" xfId="0" applyNumberFormat="1" applyFont="1" applyFill="1" applyBorder="1" applyAlignment="1" applyProtection="1">
      <protection locked="0"/>
    </xf>
    <xf numFmtId="0" fontId="15" fillId="0" borderId="40" xfId="9" applyFont="1" applyBorder="1">
      <alignment vertical="center" wrapText="1"/>
    </xf>
    <xf numFmtId="0" fontId="15" fillId="0" borderId="41" xfId="9" applyFont="1" applyBorder="1">
      <alignment vertical="center" wrapText="1"/>
    </xf>
    <xf numFmtId="0" fontId="15" fillId="0" borderId="42" xfId="9" applyFont="1" applyBorder="1">
      <alignment vertical="center" wrapText="1"/>
    </xf>
    <xf numFmtId="0" fontId="10" fillId="0" borderId="16" xfId="0" applyFont="1" applyBorder="1"/>
    <xf numFmtId="0" fontId="15" fillId="0" borderId="3" xfId="9" applyFont="1">
      <alignment vertical="center" wrapText="1"/>
    </xf>
    <xf numFmtId="0" fontId="14" fillId="2" borderId="7" xfId="8" applyFont="1" applyBorder="1" applyAlignment="1">
      <alignment horizontal="center" vertical="center" wrapText="1"/>
    </xf>
    <xf numFmtId="0" fontId="14" fillId="2" borderId="9" xfId="8" applyFont="1" applyBorder="1" applyAlignment="1">
      <alignment horizontal="center" vertical="center" wrapText="1"/>
    </xf>
    <xf numFmtId="0" fontId="17" fillId="4" borderId="4" xfId="12" applyFont="1" applyAlignment="1">
      <alignment vertical="center" wrapText="1"/>
    </xf>
    <xf numFmtId="0" fontId="15" fillId="0" borderId="5" xfId="9" applyFont="1" applyBorder="1">
      <alignment vertical="center" wrapText="1"/>
    </xf>
    <xf numFmtId="0" fontId="15" fillId="0" borderId="3" xfId="9" applyFont="1">
      <alignment vertical="center" wrapText="1"/>
    </xf>
    <xf numFmtId="0" fontId="14" fillId="2" borderId="8" xfId="8" applyFont="1" applyBorder="1">
      <alignment horizontal="center" vertical="center" wrapText="1"/>
    </xf>
    <xf numFmtId="0" fontId="14" fillId="2" borderId="7" xfId="8" applyFont="1" applyBorder="1">
      <alignment horizontal="center" vertical="center" wrapText="1"/>
    </xf>
    <xf numFmtId="0" fontId="17" fillId="4" borderId="4" xfId="12" applyFont="1" applyAlignment="1">
      <alignment horizontal="center" vertical="center"/>
    </xf>
    <xf numFmtId="0" fontId="19" fillId="2" borderId="7" xfId="8" applyFont="1" applyBorder="1">
      <alignment horizontal="center" vertical="center" wrapText="1"/>
    </xf>
    <xf numFmtId="0" fontId="14" fillId="2" borderId="19" xfId="8" applyFont="1" applyBorder="1">
      <alignment horizontal="center" vertical="center" wrapText="1"/>
    </xf>
    <xf numFmtId="0" fontId="17" fillId="4" borderId="20" xfId="12" applyFont="1" applyBorder="1">
      <alignment vertical="center"/>
    </xf>
    <xf numFmtId="0" fontId="23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4" borderId="44" xfId="12" applyFont="1" applyBorder="1">
      <alignment vertical="center"/>
    </xf>
    <xf numFmtId="0" fontId="14" fillId="2" borderId="47" xfId="8" applyFont="1" applyBorder="1">
      <alignment horizontal="center" vertical="center" wrapText="1"/>
    </xf>
    <xf numFmtId="0" fontId="14" fillId="2" borderId="48" xfId="8" applyFont="1" applyBorder="1">
      <alignment horizontal="center" vertical="center" wrapText="1"/>
    </xf>
    <xf numFmtId="167" fontId="15" fillId="4" borderId="51" xfId="10" applyNumberFormat="1" applyFont="1" applyBorder="1">
      <alignment vertical="center" wrapText="1"/>
    </xf>
    <xf numFmtId="0" fontId="17" fillId="4" borderId="4" xfId="12" applyFont="1" applyBorder="1">
      <alignment vertical="center"/>
    </xf>
    <xf numFmtId="0" fontId="17" fillId="4" borderId="4" xfId="12" applyFont="1" applyBorder="1" applyAlignment="1">
      <alignment horizontal="right" vertical="center"/>
    </xf>
    <xf numFmtId="0" fontId="15" fillId="0" borderId="27" xfId="9" applyFont="1" applyBorder="1" applyAlignment="1">
      <alignment vertical="center" wrapText="1"/>
    </xf>
    <xf numFmtId="0" fontId="15" fillId="0" borderId="31" xfId="9" applyFont="1" applyBorder="1" applyAlignment="1">
      <alignment vertical="center" wrapText="1"/>
    </xf>
    <xf numFmtId="0" fontId="15" fillId="0" borderId="36" xfId="9" applyFont="1" applyBorder="1" applyAlignment="1">
      <alignment vertical="center" wrapText="1"/>
    </xf>
    <xf numFmtId="0" fontId="15" fillId="0" borderId="37" xfId="9" applyFont="1" applyBorder="1" applyAlignment="1">
      <alignment vertical="center" wrapText="1"/>
    </xf>
    <xf numFmtId="165" fontId="15" fillId="0" borderId="39" xfId="9" applyNumberFormat="1" applyFont="1" applyBorder="1">
      <alignment vertical="center" wrapText="1"/>
    </xf>
    <xf numFmtId="165" fontId="15" fillId="0" borderId="34" xfId="9" applyNumberFormat="1" applyFont="1" applyBorder="1">
      <alignment vertical="center" wrapText="1"/>
    </xf>
    <xf numFmtId="0" fontId="24" fillId="3" borderId="0" xfId="6" applyFont="1" applyAlignment="1">
      <alignment vertical="center"/>
    </xf>
    <xf numFmtId="0" fontId="15" fillId="0" borderId="35" xfId="9" applyFont="1" applyBorder="1" applyAlignment="1">
      <alignment vertical="center"/>
    </xf>
    <xf numFmtId="0" fontId="15" fillId="0" borderId="26" xfId="9" applyFont="1" applyBorder="1" applyAlignment="1">
      <alignment vertical="center"/>
    </xf>
    <xf numFmtId="0" fontId="11" fillId="0" borderId="54" xfId="2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7" fillId="4" borderId="50" xfId="12" applyFont="1" applyBorder="1">
      <alignment vertical="center"/>
    </xf>
    <xf numFmtId="0" fontId="17" fillId="4" borderId="53" xfId="12" applyFont="1" applyBorder="1">
      <alignment vertical="center"/>
    </xf>
    <xf numFmtId="0" fontId="14" fillId="2" borderId="7" xfId="8" applyFont="1" applyBorder="1">
      <alignment horizontal="center" vertical="center" wrapText="1"/>
    </xf>
    <xf numFmtId="0" fontId="26" fillId="7" borderId="6" xfId="2" applyFont="1" applyFill="1" applyBorder="1">
      <alignment vertical="center"/>
    </xf>
    <xf numFmtId="167" fontId="25" fillId="7" borderId="6" xfId="2" applyNumberFormat="1" applyFont="1" applyFill="1" applyBorder="1" applyAlignment="1">
      <alignment horizontal="center" vertical="center"/>
    </xf>
    <xf numFmtId="0" fontId="11" fillId="7" borderId="6" xfId="2" applyFont="1" applyFill="1" applyBorder="1">
      <alignment vertical="center"/>
    </xf>
    <xf numFmtId="0" fontId="11" fillId="7" borderId="4" xfId="2" applyFont="1" applyFill="1" applyBorder="1">
      <alignment vertical="center"/>
    </xf>
    <xf numFmtId="164" fontId="12" fillId="7" borderId="4" xfId="2" applyNumberFormat="1" applyFont="1" applyFill="1" applyBorder="1" applyAlignment="1">
      <alignment horizontal="center" vertical="center"/>
    </xf>
    <xf numFmtId="0" fontId="14" fillId="2" borderId="18" xfId="8" applyFont="1" applyBorder="1">
      <alignment horizontal="center" vertical="center" wrapText="1"/>
    </xf>
    <xf numFmtId="0" fontId="14" fillId="2" borderId="56" xfId="8" applyFont="1" applyBorder="1">
      <alignment horizontal="center" vertical="center" wrapText="1"/>
    </xf>
    <xf numFmtId="0" fontId="14" fillId="2" borderId="57" xfId="8" applyFont="1" applyBorder="1">
      <alignment horizontal="center" vertical="center" wrapText="1"/>
    </xf>
    <xf numFmtId="0" fontId="14" fillId="2" borderId="58" xfId="8" applyFont="1" applyBorder="1">
      <alignment horizontal="center" vertical="center" wrapText="1"/>
    </xf>
    <xf numFmtId="0" fontId="14" fillId="2" borderId="59" xfId="8" applyFont="1" applyBorder="1">
      <alignment horizontal="center" vertical="center" wrapText="1"/>
    </xf>
    <xf numFmtId="0" fontId="14" fillId="2" borderId="60" xfId="8" applyFont="1" applyBorder="1">
      <alignment horizontal="center" vertical="center" wrapText="1"/>
    </xf>
    <xf numFmtId="0" fontId="14" fillId="2" borderId="57" xfId="8" applyFont="1" applyBorder="1" applyAlignment="1">
      <alignment horizontal="center" vertical="center" wrapText="1"/>
    </xf>
    <xf numFmtId="0" fontId="14" fillId="2" borderId="62" xfId="8" applyFont="1" applyBorder="1">
      <alignment horizontal="center" vertical="center" wrapText="1"/>
    </xf>
    <xf numFmtId="169" fontId="27" fillId="8" borderId="63" xfId="0" applyNumberFormat="1" applyFont="1" applyFill="1" applyBorder="1" applyAlignment="1">
      <alignment horizontal="right" vertical="center" wrapText="1"/>
    </xf>
    <xf numFmtId="169" fontId="27" fillId="8" borderId="64" xfId="0" applyNumberFormat="1" applyFont="1" applyFill="1" applyBorder="1" applyAlignment="1">
      <alignment horizontal="right" vertical="center" wrapText="1"/>
    </xf>
    <xf numFmtId="169" fontId="27" fillId="8" borderId="33" xfId="0" applyNumberFormat="1" applyFont="1" applyFill="1" applyBorder="1" applyAlignment="1">
      <alignment horizontal="right" vertical="center" wrapText="1"/>
    </xf>
    <xf numFmtId="169" fontId="27" fillId="8" borderId="66" xfId="0" applyNumberFormat="1" applyFont="1" applyFill="1" applyBorder="1" applyAlignment="1">
      <alignment horizontal="right" vertical="center" wrapText="1"/>
    </xf>
    <xf numFmtId="169" fontId="27" fillId="8" borderId="67" xfId="0" applyNumberFormat="1" applyFont="1" applyFill="1" applyBorder="1" applyAlignment="1">
      <alignment horizontal="right" vertical="center" wrapText="1"/>
    </xf>
    <xf numFmtId="169" fontId="27" fillId="8" borderId="3" xfId="0" applyNumberFormat="1" applyFont="1" applyFill="1" applyBorder="1" applyAlignment="1">
      <alignment horizontal="right" vertical="center" wrapText="1"/>
    </xf>
    <xf numFmtId="169" fontId="27" fillId="8" borderId="69" xfId="0" applyNumberFormat="1" applyFont="1" applyFill="1" applyBorder="1" applyAlignment="1">
      <alignment horizontal="right" vertical="center" wrapText="1"/>
    </xf>
    <xf numFmtId="169" fontId="27" fillId="7" borderId="65" xfId="0" applyNumberFormat="1" applyFont="1" applyFill="1" applyBorder="1" applyAlignment="1">
      <alignment horizontal="right" vertical="center" wrapText="1"/>
    </xf>
    <xf numFmtId="169" fontId="27" fillId="7" borderId="68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169" fontId="27" fillId="8" borderId="74" xfId="0" applyNumberFormat="1" applyFont="1" applyFill="1" applyBorder="1" applyAlignment="1">
      <alignment horizontal="right" vertical="center" wrapText="1"/>
    </xf>
    <xf numFmtId="169" fontId="27" fillId="8" borderId="75" xfId="0" applyNumberFormat="1" applyFont="1" applyFill="1" applyBorder="1" applyAlignment="1">
      <alignment horizontal="right" vertical="center" wrapText="1"/>
    </xf>
    <xf numFmtId="169" fontId="27" fillId="8" borderId="51" xfId="0" applyNumberFormat="1" applyFont="1" applyFill="1" applyBorder="1" applyAlignment="1">
      <alignment horizontal="right" vertical="center" wrapText="1"/>
    </xf>
    <xf numFmtId="169" fontId="27" fillId="7" borderId="76" xfId="0" applyNumberFormat="1" applyFont="1" applyFill="1" applyBorder="1" applyAlignment="1">
      <alignment horizontal="right" vertical="center" wrapText="1"/>
    </xf>
    <xf numFmtId="168" fontId="17" fillId="4" borderId="77" xfId="12" applyNumberFormat="1" applyFont="1" applyBorder="1">
      <alignment vertical="center"/>
    </xf>
    <xf numFmtId="0" fontId="10" fillId="0" borderId="61" xfId="0" applyFont="1" applyBorder="1"/>
    <xf numFmtId="0" fontId="10" fillId="0" borderId="6" xfId="0" applyFont="1" applyBorder="1"/>
    <xf numFmtId="169" fontId="27" fillId="8" borderId="79" xfId="0" applyNumberFormat="1" applyFont="1" applyFill="1" applyBorder="1" applyAlignment="1">
      <alignment horizontal="right" vertical="center" wrapText="1"/>
    </xf>
    <xf numFmtId="169" fontId="27" fillId="0" borderId="80" xfId="0" applyNumberFormat="1" applyFont="1" applyFill="1" applyBorder="1" applyAlignment="1">
      <alignment horizontal="right" vertical="center" wrapText="1"/>
    </xf>
    <xf numFmtId="169" fontId="27" fillId="8" borderId="81" xfId="0" applyNumberFormat="1" applyFont="1" applyFill="1" applyBorder="1" applyAlignment="1">
      <alignment horizontal="right" vertical="center" wrapText="1"/>
    </xf>
    <xf numFmtId="10" fontId="27" fillId="8" borderId="86" xfId="14" applyNumberFormat="1" applyFont="1" applyFill="1" applyBorder="1" applyAlignment="1">
      <alignment horizontal="right" vertical="center" wrapText="1"/>
    </xf>
    <xf numFmtId="10" fontId="27" fillId="8" borderId="87" xfId="14" applyNumberFormat="1" applyFont="1" applyFill="1" applyBorder="1" applyAlignment="1">
      <alignment horizontal="right" vertical="center" wrapText="1"/>
    </xf>
    <xf numFmtId="10" fontId="27" fillId="7" borderId="88" xfId="14" applyNumberFormat="1" applyFont="1" applyFill="1" applyBorder="1" applyAlignment="1">
      <alignment horizontal="right" vertical="center" wrapText="1"/>
    </xf>
    <xf numFmtId="10" fontId="27" fillId="7" borderId="89" xfId="14" applyNumberFormat="1" applyFont="1" applyFill="1" applyBorder="1" applyAlignment="1">
      <alignment horizontal="right" vertical="center" wrapText="1"/>
    </xf>
    <xf numFmtId="10" fontId="27" fillId="8" borderId="90" xfId="14" applyNumberFormat="1" applyFont="1" applyFill="1" applyBorder="1" applyAlignment="1">
      <alignment horizontal="right" vertical="center" wrapText="1"/>
    </xf>
    <xf numFmtId="10" fontId="27" fillId="8" borderId="91" xfId="14" applyNumberFormat="1" applyFont="1" applyFill="1" applyBorder="1" applyAlignment="1">
      <alignment horizontal="right" vertical="center" wrapText="1"/>
    </xf>
    <xf numFmtId="10" fontId="27" fillId="8" borderId="95" xfId="14" applyNumberFormat="1" applyFont="1" applyFill="1" applyBorder="1" applyAlignment="1">
      <alignment horizontal="right" vertical="center" wrapText="1"/>
    </xf>
    <xf numFmtId="10" fontId="27" fillId="8" borderId="96" xfId="14" applyNumberFormat="1" applyFont="1" applyFill="1" applyBorder="1" applyAlignment="1">
      <alignment horizontal="right" vertical="center" wrapText="1"/>
    </xf>
    <xf numFmtId="168" fontId="28" fillId="7" borderId="92" xfId="0" applyNumberFormat="1" applyFont="1" applyFill="1" applyBorder="1" applyAlignment="1">
      <alignment horizontal="right" vertical="center" wrapText="1"/>
    </xf>
    <xf numFmtId="168" fontId="17" fillId="4" borderId="98" xfId="12" applyNumberFormat="1" applyFont="1" applyBorder="1">
      <alignment vertical="center"/>
    </xf>
    <xf numFmtId="168" fontId="17" fillId="4" borderId="99" xfId="12" applyNumberFormat="1" applyFont="1" applyBorder="1">
      <alignment vertical="center"/>
    </xf>
    <xf numFmtId="168" fontId="17" fillId="4" borderId="100" xfId="12" applyNumberFormat="1" applyFont="1" applyBorder="1">
      <alignment vertical="center"/>
    </xf>
    <xf numFmtId="169" fontId="29" fillId="9" borderId="78" xfId="0" applyNumberFormat="1" applyFont="1" applyFill="1" applyBorder="1" applyAlignment="1">
      <alignment horizontal="right" vertical="center" wrapText="1"/>
    </xf>
    <xf numFmtId="168" fontId="28" fillId="7" borderId="93" xfId="0" applyNumberFormat="1" applyFont="1" applyFill="1" applyBorder="1" applyAlignment="1">
      <alignment horizontal="right" vertical="center" wrapText="1"/>
    </xf>
    <xf numFmtId="168" fontId="28" fillId="7" borderId="97" xfId="0" applyNumberFormat="1" applyFont="1" applyFill="1" applyBorder="1" applyAlignment="1">
      <alignment horizontal="right" vertical="center" wrapText="1"/>
    </xf>
    <xf numFmtId="168" fontId="28" fillId="7" borderId="94" xfId="0" applyNumberFormat="1" applyFont="1" applyFill="1" applyBorder="1" applyAlignment="1">
      <alignment horizontal="right" vertical="center" wrapText="1"/>
    </xf>
    <xf numFmtId="0" fontId="12" fillId="0" borderId="16" xfId="0" applyFont="1" applyBorder="1" applyAlignment="1">
      <alignment vertical="center"/>
    </xf>
    <xf numFmtId="0" fontId="11" fillId="0" borderId="16" xfId="2" applyFont="1" applyBorder="1">
      <alignment vertical="center"/>
    </xf>
    <xf numFmtId="0" fontId="30" fillId="2" borderId="55" xfId="8" applyFont="1" applyBorder="1">
      <alignment horizontal="center" vertical="center" wrapText="1"/>
    </xf>
    <xf numFmtId="169" fontId="27" fillId="8" borderId="10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5" fillId="0" borderId="25" xfId="9" applyFont="1" applyBorder="1" applyAlignment="1">
      <alignment horizontal="center" vertical="center" wrapText="1"/>
    </xf>
    <xf numFmtId="0" fontId="15" fillId="0" borderId="31" xfId="9" applyFont="1" applyBorder="1" applyAlignment="1">
      <alignment horizontal="center" vertical="center" wrapText="1"/>
    </xf>
    <xf numFmtId="0" fontId="15" fillId="0" borderId="29" xfId="9" applyFont="1" applyBorder="1" applyAlignment="1">
      <alignment horizontal="center" vertical="center" wrapText="1"/>
    </xf>
    <xf numFmtId="0" fontId="15" fillId="0" borderId="30" xfId="9" applyFont="1" applyBorder="1" applyAlignment="1">
      <alignment horizontal="center" vertical="center" wrapText="1"/>
    </xf>
    <xf numFmtId="0" fontId="14" fillId="2" borderId="49" xfId="8" applyFont="1" applyBorder="1">
      <alignment horizontal="center" vertical="center" wrapText="1"/>
    </xf>
    <xf numFmtId="0" fontId="14" fillId="2" borderId="6" xfId="8" applyFont="1" applyBorder="1">
      <alignment horizontal="center" vertical="center" wrapText="1"/>
    </xf>
    <xf numFmtId="0" fontId="17" fillId="4" borderId="13" xfId="12" applyFont="1" applyBorder="1">
      <alignment vertical="center"/>
    </xf>
    <xf numFmtId="0" fontId="17" fillId="4" borderId="14" xfId="12" applyFont="1" applyBorder="1">
      <alignment vertical="center"/>
    </xf>
    <xf numFmtId="0" fontId="17" fillId="4" borderId="50" xfId="12" applyFont="1" applyBorder="1">
      <alignment vertical="center"/>
    </xf>
    <xf numFmtId="0" fontId="15" fillId="0" borderId="35" xfId="9" applyFont="1" applyBorder="1" applyAlignment="1">
      <alignment horizontal="left" vertical="center" wrapText="1"/>
    </xf>
    <xf numFmtId="0" fontId="15" fillId="0" borderId="37" xfId="9" applyFont="1" applyBorder="1" applyAlignment="1">
      <alignment horizontal="left" vertical="center" wrapText="1"/>
    </xf>
    <xf numFmtId="0" fontId="15" fillId="0" borderId="26" xfId="9" applyFont="1" applyBorder="1" applyAlignment="1">
      <alignment horizontal="left" vertical="center" wrapText="1"/>
    </xf>
    <xf numFmtId="0" fontId="15" fillId="0" borderId="31" xfId="9" applyFont="1" applyBorder="1" applyAlignment="1">
      <alignment horizontal="left" vertical="center" wrapText="1"/>
    </xf>
    <xf numFmtId="0" fontId="17" fillId="4" borderId="43" xfId="12" applyFont="1" applyBorder="1">
      <alignment vertical="center"/>
    </xf>
    <xf numFmtId="0" fontId="17" fillId="4" borderId="20" xfId="12" applyFont="1" applyBorder="1">
      <alignment vertical="center"/>
    </xf>
    <xf numFmtId="0" fontId="17" fillId="4" borderId="53" xfId="12" applyFont="1" applyBorder="1">
      <alignment vertical="center"/>
    </xf>
    <xf numFmtId="0" fontId="15" fillId="0" borderId="5" xfId="9" applyFont="1" applyBorder="1">
      <alignment vertical="center" wrapText="1"/>
    </xf>
    <xf numFmtId="0" fontId="15" fillId="0" borderId="3" xfId="9" applyFont="1">
      <alignment vertical="center" wrapText="1"/>
    </xf>
    <xf numFmtId="0" fontId="19" fillId="2" borderId="8" xfId="8" applyFont="1" applyBorder="1">
      <alignment horizontal="center" vertical="center" wrapText="1"/>
    </xf>
    <xf numFmtId="0" fontId="19" fillId="2" borderId="7" xfId="8" applyFont="1" applyBorder="1">
      <alignment horizontal="center" vertical="center" wrapText="1"/>
    </xf>
    <xf numFmtId="0" fontId="15" fillId="0" borderId="5" xfId="9" applyFont="1" applyBorder="1" applyAlignment="1">
      <alignment horizontal="left" vertical="center" wrapText="1"/>
    </xf>
    <xf numFmtId="0" fontId="15" fillId="0" borderId="3" xfId="9" applyFont="1" applyAlignment="1">
      <alignment horizontal="left" vertical="center" wrapText="1"/>
    </xf>
    <xf numFmtId="0" fontId="14" fillId="2" borderId="8" xfId="8" applyFont="1" applyBorder="1">
      <alignment horizontal="center" vertical="center" wrapText="1"/>
    </xf>
    <xf numFmtId="0" fontId="14" fillId="2" borderId="7" xfId="8" applyFont="1" applyBorder="1">
      <alignment horizontal="center" vertical="center" wrapText="1"/>
    </xf>
    <xf numFmtId="0" fontId="14" fillId="2" borderId="17" xfId="8" applyFont="1" applyBorder="1" applyAlignment="1">
      <alignment horizontal="center" vertical="center" wrapText="1"/>
    </xf>
    <xf numFmtId="0" fontId="14" fillId="2" borderId="18" xfId="8" applyFont="1" applyBorder="1" applyAlignment="1">
      <alignment horizontal="center" vertical="center" wrapText="1"/>
    </xf>
    <xf numFmtId="0" fontId="14" fillId="2" borderId="19" xfId="8" applyFont="1" applyBorder="1" applyAlignment="1">
      <alignment horizontal="center" vertical="center" wrapText="1"/>
    </xf>
    <xf numFmtId="0" fontId="15" fillId="0" borderId="45" xfId="9" applyFont="1" applyBorder="1" applyAlignment="1">
      <alignment horizontal="left" vertical="center" wrapText="1"/>
    </xf>
    <xf numFmtId="0" fontId="15" fillId="0" borderId="46" xfId="9" applyFont="1" applyBorder="1" applyAlignment="1">
      <alignment horizontal="left" vertical="center" wrapText="1"/>
    </xf>
    <xf numFmtId="0" fontId="15" fillId="0" borderId="30" xfId="9" applyFont="1" applyBorder="1" applyAlignment="1">
      <alignment horizontal="left" vertical="center" wrapText="1"/>
    </xf>
    <xf numFmtId="0" fontId="15" fillId="0" borderId="27" xfId="9" applyFont="1" applyBorder="1" applyAlignment="1">
      <alignment horizontal="left" vertical="center" wrapText="1"/>
    </xf>
    <xf numFmtId="0" fontId="15" fillId="0" borderId="38" xfId="9" applyFont="1" applyBorder="1" applyAlignment="1">
      <alignment horizontal="center" vertical="center" wrapText="1"/>
    </xf>
    <xf numFmtId="0" fontId="0" fillId="0" borderId="37" xfId="0" applyBorder="1"/>
    <xf numFmtId="0" fontId="0" fillId="0" borderId="31" xfId="0" applyBorder="1"/>
    <xf numFmtId="0" fontId="17" fillId="4" borderId="52" xfId="12" applyFont="1" applyBorder="1">
      <alignment vertical="center"/>
    </xf>
    <xf numFmtId="0" fontId="15" fillId="0" borderId="36" xfId="9" applyFont="1" applyBorder="1" applyAlignment="1">
      <alignment horizontal="left" vertical="center" wrapText="1"/>
    </xf>
    <xf numFmtId="0" fontId="14" fillId="2" borderId="70" xfId="8" applyFont="1" applyBorder="1" applyAlignment="1">
      <alignment horizontal="center" vertical="center" wrapText="1"/>
    </xf>
    <xf numFmtId="0" fontId="14" fillId="2" borderId="71" xfId="8" applyFont="1" applyBorder="1" applyAlignment="1">
      <alignment horizontal="center" vertical="center" wrapText="1"/>
    </xf>
    <xf numFmtId="0" fontId="14" fillId="2" borderId="72" xfId="8" applyFont="1" applyBorder="1" applyAlignment="1">
      <alignment horizontal="center" vertical="center" wrapText="1"/>
    </xf>
    <xf numFmtId="0" fontId="14" fillId="2" borderId="73" xfId="8" applyFont="1" applyBorder="1" applyAlignment="1">
      <alignment horizontal="center" vertical="center" wrapText="1"/>
    </xf>
    <xf numFmtId="0" fontId="14" fillId="2" borderId="84" xfId="8" applyFont="1" applyBorder="1" applyAlignment="1">
      <alignment horizontal="center" vertical="center" wrapText="1"/>
    </xf>
    <xf numFmtId="0" fontId="14" fillId="2" borderId="85" xfId="8" applyFont="1" applyBorder="1" applyAlignment="1">
      <alignment horizontal="center" vertical="center" wrapText="1"/>
    </xf>
    <xf numFmtId="0" fontId="14" fillId="2" borderId="82" xfId="8" applyFont="1" applyBorder="1" applyAlignment="1">
      <alignment horizontal="center" vertical="center" wrapText="1"/>
    </xf>
    <xf numFmtId="0" fontId="14" fillId="2" borderId="83" xfId="8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5">
    <cellStyle name="BlueReversed" xfId="5"/>
    <cellStyle name="Border10" xfId="4"/>
    <cellStyle name="Border9" xfId="3"/>
    <cellStyle name="Normal" xfId="0" builtinId="0"/>
    <cellStyle name="Percentagem" xfId="14" builtinId="5"/>
    <cellStyle name="styleDetalhe1" xfId="9"/>
    <cellStyle name="styleDetalhe2" xfId="10"/>
    <cellStyle name="styleDetalhe3" xfId="11"/>
    <cellStyle name="styleHeaders" xfId="8"/>
    <cellStyle name="styleTituloGrupoCinza" xfId="6"/>
    <cellStyle name="styleTituloGrupoCinzaFont12" xfId="7"/>
    <cellStyle name="styleTotal" xfId="12"/>
    <cellStyle name="SubTitulo" xfId="2"/>
    <cellStyle name="Titulo" xfId="1"/>
    <cellStyle name="Vírgula" xfId="13" builtinId="3"/>
  </cellStyles>
  <dxfs count="0"/>
  <tableStyles count="0" defaultTableStyle="TableStyleMedium2" defaultPivotStyle="PivotStyleLight16"/>
  <colors>
    <mruColors>
      <color rgb="FF7795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showGridLines="0" tabSelected="1" workbookViewId="0">
      <selection activeCell="A4" sqref="A4"/>
    </sheetView>
  </sheetViews>
  <sheetFormatPr defaultRowHeight="15"/>
  <cols>
    <col min="1" max="1" width="1.42578125" customWidth="1"/>
    <col min="2" max="2" width="111.42578125" customWidth="1"/>
  </cols>
  <sheetData>
    <row r="2" spans="2:12">
      <c r="B2" t="s">
        <v>91</v>
      </c>
    </row>
    <row r="4" spans="2:12" ht="39" customHeight="1">
      <c r="B4" s="190" t="s">
        <v>92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43.5" customHeight="1">
      <c r="B5" s="190" t="s">
        <v>93</v>
      </c>
    </row>
    <row r="6" spans="2:12" ht="63.75" customHeight="1">
      <c r="B6" s="190" t="s">
        <v>94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2:12" ht="55.5" customHeight="1">
      <c r="B7" s="190" t="s">
        <v>95</v>
      </c>
    </row>
    <row r="8" spans="2:12" ht="63.75" customHeight="1">
      <c r="B8" s="190" t="s">
        <v>96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2:12" ht="89.25" customHeight="1">
      <c r="B9" s="190" t="s">
        <v>99</v>
      </c>
    </row>
    <row r="10" spans="2:12" ht="48.75" customHeight="1">
      <c r="B10" s="190" t="s">
        <v>97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2:12" ht="34.5" customHeight="1">
      <c r="B11" s="190" t="s">
        <v>98</v>
      </c>
    </row>
    <row r="12" spans="2:12" ht="38.25" customHeight="1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4" spans="2:12" ht="26.25" customHeight="1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39"/>
  <sheetViews>
    <sheetView showGridLines="0" zoomScale="90" zoomScaleNormal="90" workbookViewId="0">
      <selection activeCell="B12" sqref="B12"/>
    </sheetView>
  </sheetViews>
  <sheetFormatPr defaultRowHeight="16.5"/>
  <cols>
    <col min="1" max="1" width="1.42578125" style="2" customWidth="1"/>
    <col min="2" max="2" width="10.85546875" style="2" customWidth="1"/>
    <col min="3" max="3" width="27.7109375" style="2" customWidth="1"/>
    <col min="4" max="4" width="12" style="2" customWidth="1"/>
    <col min="5" max="5" width="11" style="2" customWidth="1"/>
    <col min="6" max="6" width="12" style="2" customWidth="1"/>
    <col min="7" max="8" width="12.140625" style="2" customWidth="1"/>
    <col min="9" max="9" width="12.7109375" style="2" customWidth="1"/>
    <col min="10" max="11" width="11.85546875" style="2" customWidth="1"/>
    <col min="12" max="12" width="11.28515625" style="2" customWidth="1"/>
    <col min="13" max="13" width="2.28515625" style="2" customWidth="1"/>
    <col min="14" max="14" width="17" style="66" bestFit="1" customWidth="1"/>
    <col min="15" max="15" width="9.5703125" style="2" customWidth="1"/>
    <col min="16" max="16384" width="9.140625" style="2"/>
  </cols>
  <sheetData>
    <row r="1" spans="2:15" ht="24.95" customHeight="1">
      <c r="B1" s="1" t="s">
        <v>62</v>
      </c>
    </row>
    <row r="2" spans="2:15" ht="16.5" customHeight="1">
      <c r="B2" s="1"/>
    </row>
    <row r="3" spans="2:15" ht="30" customHeight="1" thickBot="1">
      <c r="B3" s="86" t="s">
        <v>52</v>
      </c>
      <c r="C3" s="87"/>
      <c r="D3" s="87"/>
      <c r="E3" s="87"/>
      <c r="F3" s="87"/>
      <c r="G3" s="87"/>
      <c r="H3" s="87"/>
      <c r="I3" s="88" t="s">
        <v>34</v>
      </c>
      <c r="J3" s="88">
        <v>2018</v>
      </c>
      <c r="K3" s="88">
        <v>2019</v>
      </c>
    </row>
    <row r="4" spans="2:15" ht="21" customHeight="1" thickBot="1">
      <c r="B4" s="92" t="s">
        <v>39</v>
      </c>
      <c r="C4" s="92"/>
      <c r="D4" s="92"/>
      <c r="E4" s="92"/>
      <c r="F4" s="92"/>
      <c r="G4" s="92"/>
      <c r="H4" s="92"/>
      <c r="I4" s="93">
        <f>I88</f>
        <v>0</v>
      </c>
      <c r="J4" s="93">
        <f>J88</f>
        <v>0</v>
      </c>
      <c r="K4" s="93">
        <f t="shared" ref="K4" si="0">K88</f>
        <v>0</v>
      </c>
      <c r="L4" s="94"/>
    </row>
    <row r="5" spans="2:15" ht="21" customHeight="1" thickBot="1">
      <c r="B5" s="92" t="s">
        <v>40</v>
      </c>
      <c r="C5" s="92"/>
      <c r="D5" s="92"/>
      <c r="E5" s="92"/>
      <c r="F5" s="92"/>
      <c r="G5" s="92"/>
      <c r="H5" s="92"/>
      <c r="I5" s="93">
        <f>I138</f>
        <v>0</v>
      </c>
      <c r="J5" s="93">
        <f>J138</f>
        <v>0</v>
      </c>
      <c r="K5" s="93">
        <f>K138</f>
        <v>0</v>
      </c>
      <c r="L5" s="94"/>
    </row>
    <row r="6" spans="2:15" ht="21" customHeight="1" thickTop="1" thickBot="1">
      <c r="B6" s="95" t="s">
        <v>41</v>
      </c>
      <c r="C6" s="95"/>
      <c r="D6" s="95"/>
      <c r="E6" s="95"/>
      <c r="F6" s="95"/>
      <c r="G6" s="95"/>
      <c r="H6" s="95"/>
      <c r="I6" s="96">
        <f>I5-I4</f>
        <v>0</v>
      </c>
      <c r="J6" s="96">
        <f>J5-J4</f>
        <v>0</v>
      </c>
      <c r="K6" s="96">
        <f t="shared" ref="K6" si="1">K5-K4</f>
        <v>0</v>
      </c>
      <c r="L6" s="95"/>
    </row>
    <row r="7" spans="2:15" ht="21" customHeight="1" thickTop="1"/>
    <row r="8" spans="2:15" ht="23.25">
      <c r="B8" s="83" t="s">
        <v>50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5">
      <c r="O9" s="32"/>
    </row>
    <row r="10" spans="2:15" ht="17.25" thickBot="1">
      <c r="B10" s="4" t="s">
        <v>37</v>
      </c>
      <c r="C10" s="4"/>
      <c r="D10" s="4"/>
      <c r="E10" s="4"/>
      <c r="F10" s="4"/>
      <c r="G10" s="4"/>
      <c r="H10" s="4"/>
      <c r="I10" s="4"/>
      <c r="J10" s="4"/>
      <c r="N10" s="67"/>
    </row>
    <row r="11" spans="2:15" ht="33.75" thickBot="1">
      <c r="B11" s="59" t="s">
        <v>31</v>
      </c>
      <c r="C11" s="35" t="s">
        <v>1</v>
      </c>
      <c r="D11" s="35" t="s">
        <v>0</v>
      </c>
      <c r="E11" s="63"/>
      <c r="F11" s="60" t="s">
        <v>2</v>
      </c>
      <c r="G11" s="60" t="s">
        <v>3</v>
      </c>
      <c r="H11" s="60" t="s">
        <v>11</v>
      </c>
      <c r="I11" s="60" t="s">
        <v>32</v>
      </c>
      <c r="J11" s="60">
        <v>2018</v>
      </c>
      <c r="K11" s="60">
        <v>2019</v>
      </c>
      <c r="L11" s="7" t="s">
        <v>33</v>
      </c>
      <c r="N11" s="65" t="s">
        <v>42</v>
      </c>
      <c r="O11" s="70" t="s">
        <v>36</v>
      </c>
    </row>
    <row r="12" spans="2:15" ht="17.25">
      <c r="B12" s="57"/>
      <c r="C12" s="36"/>
      <c r="D12" s="148"/>
      <c r="E12" s="149"/>
      <c r="F12" s="58">
        <v>0</v>
      </c>
      <c r="G12" s="58"/>
      <c r="H12" s="30">
        <v>0</v>
      </c>
      <c r="I12" s="38">
        <f>ROUND(IF(F12=0,H12,F12*H12),2)</f>
        <v>0</v>
      </c>
      <c r="J12" s="40">
        <v>0</v>
      </c>
      <c r="K12" s="40">
        <v>0</v>
      </c>
      <c r="L12" s="39" t="s">
        <v>5</v>
      </c>
      <c r="N12" s="69">
        <f>I12-J12-K12</f>
        <v>0</v>
      </c>
      <c r="O12" s="33" t="str">
        <f>IF(I12=(K12+J12),"","O valor afeto por ano é diferente do valor final")</f>
        <v/>
      </c>
    </row>
    <row r="13" spans="2:15" ht="18" thickBot="1">
      <c r="B13" s="57"/>
      <c r="C13" s="37"/>
      <c r="D13" s="146"/>
      <c r="E13" s="147"/>
      <c r="F13" s="58">
        <v>0</v>
      </c>
      <c r="G13" s="58"/>
      <c r="H13" s="30">
        <v>0</v>
      </c>
      <c r="I13" s="38">
        <f>ROUND(IF(F13=0,H13,F13*H13),2)</f>
        <v>0</v>
      </c>
      <c r="J13" s="41">
        <v>0</v>
      </c>
      <c r="K13" s="41">
        <v>0</v>
      </c>
      <c r="L13" s="39" t="s">
        <v>5</v>
      </c>
      <c r="N13" s="69">
        <f t="shared" ref="N13:N14" si="2">I13-J13-K13</f>
        <v>0</v>
      </c>
      <c r="O13" s="33" t="str">
        <f t="shared" ref="O13:O14" si="3">IF(I13=(K13+J13),"","O valor afeto por ano é diferente do valor final")</f>
        <v/>
      </c>
    </row>
    <row r="14" spans="2:15" ht="18" thickTop="1" thickBot="1">
      <c r="B14" s="11" t="s">
        <v>4</v>
      </c>
      <c r="C14" s="12"/>
      <c r="D14" s="12"/>
      <c r="E14" s="12"/>
      <c r="F14" s="12"/>
      <c r="G14" s="12"/>
      <c r="H14" s="12"/>
      <c r="I14" s="31">
        <f>SUM(I12:I13)</f>
        <v>0</v>
      </c>
      <c r="J14" s="31">
        <f>SUM(J12:J13)</f>
        <v>0</v>
      </c>
      <c r="K14" s="31">
        <f t="shared" ref="K14" si="4">SUM(K12:K13)</f>
        <v>0</v>
      </c>
      <c r="L14" s="13"/>
      <c r="N14" s="69">
        <f t="shared" si="2"/>
        <v>0</v>
      </c>
      <c r="O14" s="33" t="str">
        <f t="shared" si="3"/>
        <v/>
      </c>
    </row>
    <row r="15" spans="2:15" ht="17.25" thickTop="1">
      <c r="N15" s="68"/>
    </row>
    <row r="16" spans="2:15" ht="17.25" thickBot="1">
      <c r="B16" s="4" t="s">
        <v>53</v>
      </c>
      <c r="C16" s="4"/>
      <c r="D16" s="4"/>
      <c r="E16" s="4"/>
      <c r="F16" s="4"/>
      <c r="I16" s="4"/>
      <c r="J16" s="4"/>
      <c r="K16" s="4"/>
      <c r="N16" s="68"/>
    </row>
    <row r="17" spans="2:15" ht="33.75" thickBot="1">
      <c r="B17" s="59" t="s">
        <v>31</v>
      </c>
      <c r="C17" s="35" t="s">
        <v>1</v>
      </c>
      <c r="D17" s="35" t="s">
        <v>0</v>
      </c>
      <c r="E17" s="63"/>
      <c r="F17" s="60" t="s">
        <v>2</v>
      </c>
      <c r="G17" s="60" t="s">
        <v>3</v>
      </c>
      <c r="H17" s="60" t="s">
        <v>11</v>
      </c>
      <c r="I17" s="60" t="s">
        <v>32</v>
      </c>
      <c r="J17" s="60">
        <v>2018</v>
      </c>
      <c r="K17" s="60">
        <v>2019</v>
      </c>
      <c r="L17" s="7" t="s">
        <v>33</v>
      </c>
      <c r="N17" s="65" t="s">
        <v>42</v>
      </c>
      <c r="O17" s="70" t="s">
        <v>36</v>
      </c>
    </row>
    <row r="18" spans="2:15" ht="17.25">
      <c r="B18" s="57"/>
      <c r="C18" s="36"/>
      <c r="D18" s="148"/>
      <c r="E18" s="149"/>
      <c r="F18" s="58">
        <v>0</v>
      </c>
      <c r="G18" s="58"/>
      <c r="H18" s="27">
        <v>0</v>
      </c>
      <c r="I18" s="28">
        <f>ROUND(IF(F18=0,H18,F18*H18),2)</f>
        <v>0</v>
      </c>
      <c r="J18" s="40">
        <v>0</v>
      </c>
      <c r="K18" s="40">
        <v>0</v>
      </c>
      <c r="L18" s="10" t="s">
        <v>5</v>
      </c>
      <c r="N18" s="69">
        <f t="shared" ref="N18:N20" si="5">I18-J18-K18</f>
        <v>0</v>
      </c>
      <c r="O18" s="33" t="str">
        <f t="shared" ref="O18:O20" si="6">IF(I18=(K18+J18),"","O valor afeto por ano é diferente do valor final")</f>
        <v/>
      </c>
    </row>
    <row r="19" spans="2:15" ht="18" thickBot="1">
      <c r="B19" s="57"/>
      <c r="C19" s="37"/>
      <c r="D19" s="146"/>
      <c r="E19" s="147"/>
      <c r="F19" s="58">
        <v>0</v>
      </c>
      <c r="G19" s="58"/>
      <c r="H19" s="27">
        <v>0</v>
      </c>
      <c r="I19" s="28">
        <f>ROUND(IF(F19=0,H19,F19*H19),2)</f>
        <v>0</v>
      </c>
      <c r="J19" s="41">
        <v>0</v>
      </c>
      <c r="K19" s="41">
        <v>0</v>
      </c>
      <c r="L19" s="10" t="s">
        <v>5</v>
      </c>
      <c r="N19" s="69">
        <f t="shared" si="5"/>
        <v>0</v>
      </c>
      <c r="O19" s="33" t="str">
        <f t="shared" si="6"/>
        <v/>
      </c>
    </row>
    <row r="20" spans="2:15" ht="18" thickTop="1" thickBot="1">
      <c r="B20" s="11" t="s">
        <v>4</v>
      </c>
      <c r="C20" s="12"/>
      <c r="D20" s="12"/>
      <c r="E20" s="12"/>
      <c r="F20" s="12"/>
      <c r="G20" s="12"/>
      <c r="H20" s="12"/>
      <c r="I20" s="31">
        <f>SUM(I18:I19)</f>
        <v>0</v>
      </c>
      <c r="J20" s="31">
        <f>SUM(J18:J19)</f>
        <v>0</v>
      </c>
      <c r="K20" s="31">
        <f t="shared" ref="K20" si="7">SUM(K18:K19)</f>
        <v>0</v>
      </c>
      <c r="L20" s="13"/>
      <c r="N20" s="69">
        <f t="shared" si="5"/>
        <v>0</v>
      </c>
      <c r="O20" s="33" t="str">
        <f t="shared" si="6"/>
        <v/>
      </c>
    </row>
    <row r="21" spans="2:15" ht="17.25" thickTop="1">
      <c r="N21" s="68"/>
    </row>
    <row r="22" spans="2:15" ht="17.25" thickBot="1">
      <c r="B22" s="4" t="s">
        <v>6</v>
      </c>
      <c r="C22" s="4"/>
      <c r="F22" s="4"/>
      <c r="G22" s="4"/>
      <c r="H22" s="4"/>
      <c r="I22" s="4"/>
      <c r="J22" s="4"/>
      <c r="K22" s="4"/>
      <c r="N22" s="68"/>
    </row>
    <row r="23" spans="2:15" ht="33.75" thickBot="1">
      <c r="B23" s="59" t="s">
        <v>31</v>
      </c>
      <c r="C23" s="35" t="s">
        <v>1</v>
      </c>
      <c r="D23" s="35" t="s">
        <v>0</v>
      </c>
      <c r="E23" s="63"/>
      <c r="F23" s="60" t="s">
        <v>2</v>
      </c>
      <c r="G23" s="60" t="s">
        <v>3</v>
      </c>
      <c r="H23" s="60" t="s">
        <v>11</v>
      </c>
      <c r="I23" s="60" t="s">
        <v>32</v>
      </c>
      <c r="J23" s="60">
        <v>2018</v>
      </c>
      <c r="K23" s="60">
        <v>2019</v>
      </c>
      <c r="L23" s="7" t="s">
        <v>33</v>
      </c>
      <c r="N23" s="65" t="s">
        <v>42</v>
      </c>
      <c r="O23" s="70" t="s">
        <v>36</v>
      </c>
    </row>
    <row r="24" spans="2:15" ht="17.25">
      <c r="B24" s="57"/>
      <c r="C24" s="36"/>
      <c r="D24" s="148"/>
      <c r="E24" s="149"/>
      <c r="F24" s="58">
        <v>0</v>
      </c>
      <c r="G24" s="58"/>
      <c r="H24" s="27">
        <v>0</v>
      </c>
      <c r="I24" s="28">
        <f>ROUND(IF(F24=0,H24,F24*H24),2)</f>
        <v>0</v>
      </c>
      <c r="J24" s="40">
        <v>0</v>
      </c>
      <c r="K24" s="40">
        <v>0</v>
      </c>
      <c r="L24" s="10" t="s">
        <v>5</v>
      </c>
      <c r="N24" s="69">
        <f t="shared" ref="N24:N26" si="8">I24-J24-K24</f>
        <v>0</v>
      </c>
      <c r="O24" s="33" t="str">
        <f t="shared" ref="O24:O26" si="9">IF(I24=(K24+J24),"","O valor afeto por ano é diferente do valor final")</f>
        <v/>
      </c>
    </row>
    <row r="25" spans="2:15" ht="18" thickBot="1">
      <c r="B25" s="57"/>
      <c r="C25" s="37"/>
      <c r="D25" s="146"/>
      <c r="E25" s="147"/>
      <c r="F25" s="58">
        <v>0</v>
      </c>
      <c r="G25" s="58"/>
      <c r="H25" s="27">
        <v>0</v>
      </c>
      <c r="I25" s="28">
        <f>ROUND(IF(F25=0,H25,F25*H25),2)</f>
        <v>0</v>
      </c>
      <c r="J25" s="41">
        <v>0</v>
      </c>
      <c r="K25" s="41">
        <v>0</v>
      </c>
      <c r="L25" s="10" t="s">
        <v>5</v>
      </c>
      <c r="N25" s="69">
        <f t="shared" si="8"/>
        <v>0</v>
      </c>
      <c r="O25" s="33" t="str">
        <f t="shared" si="9"/>
        <v/>
      </c>
    </row>
    <row r="26" spans="2:15" ht="18" thickTop="1" thickBot="1">
      <c r="B26" s="11" t="s">
        <v>4</v>
      </c>
      <c r="C26" s="12"/>
      <c r="D26" s="12"/>
      <c r="E26" s="12"/>
      <c r="F26" s="12"/>
      <c r="G26" s="12"/>
      <c r="H26" s="12"/>
      <c r="I26" s="31">
        <f>SUM(I24:I25)</f>
        <v>0</v>
      </c>
      <c r="J26" s="31">
        <f>SUM(J24:J25)</f>
        <v>0</v>
      </c>
      <c r="K26" s="31">
        <f t="shared" ref="K26" si="10">SUM(K24:K25)</f>
        <v>0</v>
      </c>
      <c r="L26" s="13"/>
      <c r="N26" s="69">
        <f t="shared" si="8"/>
        <v>0</v>
      </c>
      <c r="O26" s="33" t="str">
        <f t="shared" si="9"/>
        <v/>
      </c>
    </row>
    <row r="27" spans="2:15" ht="18" customHeight="1" thickTop="1">
      <c r="N27" s="68"/>
    </row>
    <row r="28" spans="2:15" ht="15" customHeight="1" thickBot="1">
      <c r="B28" s="4" t="s">
        <v>7</v>
      </c>
      <c r="C28" s="4"/>
      <c r="D28" s="4"/>
      <c r="E28" s="4"/>
      <c r="F28" s="4"/>
      <c r="G28" s="4"/>
      <c r="H28" s="4"/>
      <c r="I28" s="4"/>
      <c r="J28" s="4"/>
      <c r="N28" s="68"/>
    </row>
    <row r="29" spans="2:15" ht="33">
      <c r="B29" s="150" t="s">
        <v>8</v>
      </c>
      <c r="C29" s="151"/>
      <c r="D29" s="72" t="s">
        <v>9</v>
      </c>
      <c r="E29" s="72" t="s">
        <v>10</v>
      </c>
      <c r="F29" s="72" t="s">
        <v>2</v>
      </c>
      <c r="G29" s="72" t="s">
        <v>3</v>
      </c>
      <c r="H29" s="72" t="s">
        <v>11</v>
      </c>
      <c r="I29" s="72" t="s">
        <v>12</v>
      </c>
      <c r="J29" s="72">
        <v>2018</v>
      </c>
      <c r="K29" s="72">
        <v>2019</v>
      </c>
      <c r="L29" s="73" t="s">
        <v>33</v>
      </c>
      <c r="N29" s="65" t="s">
        <v>42</v>
      </c>
      <c r="O29" s="70" t="s">
        <v>36</v>
      </c>
    </row>
    <row r="30" spans="2:15">
      <c r="B30" s="152" t="s">
        <v>55</v>
      </c>
      <c r="C30" s="153"/>
      <c r="D30" s="153"/>
      <c r="E30" s="153"/>
      <c r="F30" s="153"/>
      <c r="G30" s="153"/>
      <c r="H30" s="153"/>
      <c r="I30" s="153"/>
      <c r="J30" s="154"/>
      <c r="K30" s="89"/>
      <c r="L30" s="15"/>
      <c r="N30" s="68"/>
      <c r="O30" s="32"/>
    </row>
    <row r="31" spans="2:15" ht="17.25">
      <c r="B31" s="155"/>
      <c r="C31" s="156"/>
      <c r="D31" s="43">
        <v>0</v>
      </c>
      <c r="E31" s="43"/>
      <c r="F31" s="81">
        <v>0</v>
      </c>
      <c r="G31" s="43"/>
      <c r="H31" s="44">
        <v>0</v>
      </c>
      <c r="I31" s="28">
        <f t="shared" ref="I31:I32" si="11">ROUND(IF(D31=0,IF(F31=0,H31,F31*H31),IF(F31=0,D31*H31,D31*F31*H31)),2)</f>
        <v>0</v>
      </c>
      <c r="J31" s="48">
        <v>0</v>
      </c>
      <c r="K31" s="48">
        <v>0</v>
      </c>
      <c r="L31" s="49" t="s">
        <v>5</v>
      </c>
      <c r="N31" s="69">
        <f t="shared" ref="N31:N32" si="12">I31-J31-K31</f>
        <v>0</v>
      </c>
      <c r="O31" s="33" t="str">
        <f t="shared" ref="O31:O32" si="13">IF(I31=(K31+J31),"","O valor afeto por ano é diferente do valor final")</f>
        <v/>
      </c>
    </row>
    <row r="32" spans="2:15" ht="18" thickBot="1">
      <c r="B32" s="157"/>
      <c r="C32" s="158"/>
      <c r="D32" s="45">
        <v>0</v>
      </c>
      <c r="E32" s="45"/>
      <c r="F32" s="82">
        <v>0</v>
      </c>
      <c r="G32" s="45"/>
      <c r="H32" s="46">
        <v>0</v>
      </c>
      <c r="I32" s="28">
        <f t="shared" si="11"/>
        <v>0</v>
      </c>
      <c r="J32" s="41">
        <v>0</v>
      </c>
      <c r="K32" s="41">
        <v>0</v>
      </c>
      <c r="L32" s="50" t="s">
        <v>5</v>
      </c>
      <c r="N32" s="69">
        <f t="shared" si="12"/>
        <v>0</v>
      </c>
      <c r="O32" s="33" t="str">
        <f t="shared" si="13"/>
        <v/>
      </c>
    </row>
    <row r="33" spans="2:15" ht="18" thickTop="1" thickBot="1">
      <c r="B33" s="24"/>
      <c r="C33" s="25"/>
      <c r="D33" s="25"/>
      <c r="E33" s="25"/>
      <c r="F33" s="25"/>
      <c r="G33" s="25"/>
      <c r="H33" s="42" t="s">
        <v>13</v>
      </c>
      <c r="I33" s="31">
        <f>SUM(I31:I32)</f>
        <v>0</v>
      </c>
      <c r="J33" s="31">
        <f t="shared" ref="J33:K33" si="14">SUM(J31:J32)</f>
        <v>0</v>
      </c>
      <c r="K33" s="31">
        <f t="shared" si="14"/>
        <v>0</v>
      </c>
      <c r="L33" s="13"/>
      <c r="N33" s="68"/>
    </row>
    <row r="34" spans="2:15" ht="17.25" thickTop="1">
      <c r="B34" s="159" t="s">
        <v>56</v>
      </c>
      <c r="C34" s="160"/>
      <c r="D34" s="160"/>
      <c r="E34" s="160"/>
      <c r="F34" s="160"/>
      <c r="G34" s="160"/>
      <c r="H34" s="160"/>
      <c r="I34" s="160"/>
      <c r="J34" s="161"/>
      <c r="K34" s="90"/>
      <c r="L34" s="71"/>
      <c r="N34" s="68"/>
    </row>
    <row r="35" spans="2:15" ht="17.25">
      <c r="B35" s="155"/>
      <c r="C35" s="156"/>
      <c r="D35" s="43">
        <v>0</v>
      </c>
      <c r="E35" s="43"/>
      <c r="F35" s="81">
        <v>0</v>
      </c>
      <c r="G35" s="43"/>
      <c r="H35" s="44">
        <v>0</v>
      </c>
      <c r="I35" s="28">
        <f t="shared" ref="I35:I36" si="15">ROUND(IF(D35=0,IF(F35=0,H35,F35*H35),IF(F35=0,D35*H35,D35*F35*H35)),2)</f>
        <v>0</v>
      </c>
      <c r="J35" s="48">
        <v>0</v>
      </c>
      <c r="K35" s="48">
        <v>0</v>
      </c>
      <c r="L35" s="49" t="s">
        <v>5</v>
      </c>
      <c r="N35" s="69">
        <f t="shared" ref="N35:N36" si="16">I35-J35-K35</f>
        <v>0</v>
      </c>
      <c r="O35" s="33" t="str">
        <f t="shared" ref="O35:O36" si="17">IF(I35=(K35+J35),"","O valor afeto por ano é diferente do valor final")</f>
        <v/>
      </c>
    </row>
    <row r="36" spans="2:15" ht="18" thickBot="1">
      <c r="B36" s="157"/>
      <c r="C36" s="158"/>
      <c r="D36" s="45">
        <v>0</v>
      </c>
      <c r="E36" s="45"/>
      <c r="F36" s="82">
        <v>0</v>
      </c>
      <c r="G36" s="45"/>
      <c r="H36" s="46">
        <v>0</v>
      </c>
      <c r="I36" s="28">
        <f t="shared" si="15"/>
        <v>0</v>
      </c>
      <c r="J36" s="41">
        <v>0</v>
      </c>
      <c r="K36" s="41">
        <v>0</v>
      </c>
      <c r="L36" s="51" t="s">
        <v>5</v>
      </c>
      <c r="N36" s="69">
        <f t="shared" si="16"/>
        <v>0</v>
      </c>
      <c r="O36" s="33" t="str">
        <f t="shared" si="17"/>
        <v/>
      </c>
    </row>
    <row r="37" spans="2:15" ht="18" thickTop="1" thickBot="1">
      <c r="B37" s="24"/>
      <c r="C37" s="25"/>
      <c r="D37" s="25"/>
      <c r="E37" s="25"/>
      <c r="F37" s="25"/>
      <c r="G37" s="25"/>
      <c r="H37" s="42" t="s">
        <v>14</v>
      </c>
      <c r="I37" s="29">
        <f>SUM(I35:I36)</f>
        <v>0</v>
      </c>
      <c r="J37" s="29">
        <f>SUM(J35:J36)</f>
        <v>0</v>
      </c>
      <c r="K37" s="29">
        <f t="shared" ref="K37" si="18">SUM(K35:K36)</f>
        <v>0</v>
      </c>
      <c r="L37" s="13"/>
      <c r="N37" s="68"/>
    </row>
    <row r="38" spans="2:15" ht="17.25" thickTop="1">
      <c r="B38" s="159" t="s">
        <v>46</v>
      </c>
      <c r="C38" s="160"/>
      <c r="D38" s="160"/>
      <c r="E38" s="160"/>
      <c r="F38" s="160"/>
      <c r="G38" s="160"/>
      <c r="H38" s="160"/>
      <c r="I38" s="160"/>
      <c r="J38" s="161"/>
      <c r="K38" s="90"/>
      <c r="L38" s="71"/>
      <c r="N38" s="68"/>
    </row>
    <row r="39" spans="2:15" ht="17.25">
      <c r="B39" s="155"/>
      <c r="C39" s="156"/>
      <c r="D39" s="43">
        <v>0</v>
      </c>
      <c r="E39" s="43"/>
      <c r="F39" s="81">
        <v>0</v>
      </c>
      <c r="G39" s="43"/>
      <c r="H39" s="44">
        <v>0</v>
      </c>
      <c r="I39" s="28">
        <f t="shared" ref="I39:I40" si="19">ROUND(IF(D39=0,IF(F39=0,H39,F39*H39),IF(F39=0,D39*H39,D39*F39*H39)),2)</f>
        <v>0</v>
      </c>
      <c r="J39" s="48">
        <v>0</v>
      </c>
      <c r="K39" s="48">
        <v>0</v>
      </c>
      <c r="L39" s="49" t="s">
        <v>5</v>
      </c>
      <c r="N39" s="69">
        <f t="shared" ref="N39:N40" si="20">I39-J39-K39</f>
        <v>0</v>
      </c>
      <c r="O39" s="33" t="str">
        <f t="shared" ref="O39:O40" si="21">IF(I39=(K39+J39),"","O valor afeto por ano é diferente do valor final")</f>
        <v/>
      </c>
    </row>
    <row r="40" spans="2:15" ht="18" thickBot="1">
      <c r="B40" s="157"/>
      <c r="C40" s="158"/>
      <c r="D40" s="45">
        <v>0</v>
      </c>
      <c r="E40" s="45"/>
      <c r="F40" s="82">
        <v>0</v>
      </c>
      <c r="G40" s="45"/>
      <c r="H40" s="46">
        <v>0</v>
      </c>
      <c r="I40" s="28">
        <f t="shared" si="19"/>
        <v>0</v>
      </c>
      <c r="J40" s="41">
        <v>0</v>
      </c>
      <c r="K40" s="41">
        <v>0</v>
      </c>
      <c r="L40" s="51" t="s">
        <v>5</v>
      </c>
      <c r="N40" s="69">
        <f t="shared" si="20"/>
        <v>0</v>
      </c>
      <c r="O40" s="33" t="str">
        <f t="shared" si="21"/>
        <v/>
      </c>
    </row>
    <row r="41" spans="2:15" ht="18" thickTop="1" thickBot="1">
      <c r="B41" s="24"/>
      <c r="C41" s="25"/>
      <c r="D41" s="25"/>
      <c r="E41" s="25"/>
      <c r="F41" s="25"/>
      <c r="G41" s="25"/>
      <c r="H41" s="42" t="s">
        <v>15</v>
      </c>
      <c r="I41" s="29">
        <f>SUM(I39:I40)</f>
        <v>0</v>
      </c>
      <c r="J41" s="29">
        <f>SUM(J39:J40)</f>
        <v>0</v>
      </c>
      <c r="K41" s="29">
        <f>SUM(K39:K40)</f>
        <v>0</v>
      </c>
      <c r="L41" s="13"/>
      <c r="N41" s="68"/>
    </row>
    <row r="42" spans="2:15" ht="18" thickTop="1" thickBot="1">
      <c r="B42" s="11" t="s">
        <v>4</v>
      </c>
      <c r="C42" s="12"/>
      <c r="D42" s="12"/>
      <c r="E42" s="12"/>
      <c r="F42" s="12"/>
      <c r="G42" s="12"/>
      <c r="H42" s="12"/>
      <c r="I42" s="29">
        <f>SUM(I33+I37+I41)</f>
        <v>0</v>
      </c>
      <c r="J42" s="29">
        <f t="shared" ref="J42:K42" si="22">SUM(J33+J37+J41)</f>
        <v>0</v>
      </c>
      <c r="K42" s="29">
        <f t="shared" si="22"/>
        <v>0</v>
      </c>
      <c r="L42" s="13"/>
      <c r="N42" s="69">
        <f>I42-J42-K42</f>
        <v>0</v>
      </c>
      <c r="O42" s="33" t="str">
        <f>IF(I42=(K42+J42),"","O valor afeto por ano é diferente do valor final")</f>
        <v/>
      </c>
    </row>
    <row r="43" spans="2:15" ht="17.25" thickTop="1">
      <c r="L43" s="52"/>
      <c r="N43" s="68"/>
    </row>
    <row r="44" spans="2:15" ht="17.25" thickBot="1">
      <c r="B44" s="4" t="s">
        <v>16</v>
      </c>
      <c r="C44" s="4"/>
      <c r="D44" s="4"/>
      <c r="E44" s="4"/>
      <c r="F44" s="4"/>
      <c r="G44" s="4"/>
      <c r="H44" s="4"/>
      <c r="I44" s="4"/>
      <c r="J44" s="4"/>
      <c r="N44" s="68"/>
    </row>
    <row r="45" spans="2:15" ht="33.75" thickBot="1">
      <c r="B45" s="164" t="s">
        <v>8</v>
      </c>
      <c r="C45" s="165" t="s">
        <v>8</v>
      </c>
      <c r="D45" s="62" t="s">
        <v>9</v>
      </c>
      <c r="E45" s="62" t="s">
        <v>10</v>
      </c>
      <c r="F45" s="62" t="s">
        <v>2</v>
      </c>
      <c r="G45" s="62" t="s">
        <v>3</v>
      </c>
      <c r="H45" s="62" t="s">
        <v>11</v>
      </c>
      <c r="I45" s="62" t="s">
        <v>12</v>
      </c>
      <c r="J45" s="60">
        <v>2018</v>
      </c>
      <c r="K45" s="60">
        <v>2019</v>
      </c>
      <c r="L45" s="17" t="s">
        <v>33</v>
      </c>
      <c r="N45" s="65" t="s">
        <v>42</v>
      </c>
      <c r="O45" s="70" t="s">
        <v>36</v>
      </c>
    </row>
    <row r="46" spans="2:15" ht="17.25">
      <c r="B46" s="166"/>
      <c r="C46" s="167"/>
      <c r="D46" s="43">
        <v>0</v>
      </c>
      <c r="E46" s="43"/>
      <c r="F46" s="81">
        <v>0</v>
      </c>
      <c r="G46" s="58"/>
      <c r="H46" s="27">
        <v>0</v>
      </c>
      <c r="I46" s="28">
        <f t="shared" ref="I46:I47" si="23">ROUND(IF(D46=0,IF(F46=0,H46,F46*H46),IF(F46=0,D46*H46,D46*F46*H46)),2)</f>
        <v>0</v>
      </c>
      <c r="J46" s="40">
        <v>0</v>
      </c>
      <c r="K46" s="40">
        <v>0</v>
      </c>
      <c r="L46" s="49"/>
      <c r="N46" s="69">
        <f t="shared" ref="N46:N48" si="24">I46-J46-K46</f>
        <v>0</v>
      </c>
      <c r="O46" s="33" t="str">
        <f t="shared" ref="O46:O48" si="25">IF(I46=(K46+J46),"","O valor afeto por ano é diferente do valor final")</f>
        <v/>
      </c>
    </row>
    <row r="47" spans="2:15" ht="18" thickBot="1">
      <c r="B47" s="166"/>
      <c r="C47" s="167"/>
      <c r="D47" s="45">
        <v>0</v>
      </c>
      <c r="E47" s="45"/>
      <c r="F47" s="82">
        <v>0</v>
      </c>
      <c r="G47" s="58"/>
      <c r="H47" s="27">
        <v>0</v>
      </c>
      <c r="I47" s="28">
        <f t="shared" si="23"/>
        <v>0</v>
      </c>
      <c r="J47" s="41">
        <v>0</v>
      </c>
      <c r="K47" s="41">
        <v>0</v>
      </c>
      <c r="L47" s="51"/>
      <c r="N47" s="69">
        <f t="shared" si="24"/>
        <v>0</v>
      </c>
      <c r="O47" s="33" t="str">
        <f t="shared" si="25"/>
        <v/>
      </c>
    </row>
    <row r="48" spans="2:15" ht="18" thickTop="1" thickBot="1">
      <c r="B48" s="11" t="s">
        <v>4</v>
      </c>
      <c r="C48" s="12"/>
      <c r="D48" s="12"/>
      <c r="E48" s="12"/>
      <c r="F48" s="12"/>
      <c r="G48" s="12"/>
      <c r="H48" s="12"/>
      <c r="I48" s="31">
        <f>SUM(I46:I47)</f>
        <v>0</v>
      </c>
      <c r="J48" s="31">
        <f>SUM(J46:J47)</f>
        <v>0</v>
      </c>
      <c r="K48" s="31">
        <f>SUM(K46:K47)</f>
        <v>0</v>
      </c>
      <c r="L48" s="13"/>
      <c r="N48" s="69">
        <f t="shared" si="24"/>
        <v>0</v>
      </c>
      <c r="O48" s="33" t="str">
        <f t="shared" si="25"/>
        <v/>
      </c>
    </row>
    <row r="49" spans="2:15" ht="17.25" thickTop="1">
      <c r="N49" s="68"/>
    </row>
    <row r="50" spans="2:15" ht="17.25" thickBot="1">
      <c r="B50" s="4" t="s">
        <v>17</v>
      </c>
      <c r="C50" s="4"/>
      <c r="D50" s="4"/>
      <c r="E50" s="4"/>
      <c r="F50" s="4"/>
      <c r="G50" s="4"/>
      <c r="H50" s="4"/>
      <c r="I50" s="4"/>
      <c r="J50" s="4"/>
      <c r="N50" s="68"/>
    </row>
    <row r="51" spans="2:15" ht="33.75" thickBot="1">
      <c r="B51" s="164" t="s">
        <v>8</v>
      </c>
      <c r="C51" s="165" t="s">
        <v>8</v>
      </c>
      <c r="D51" s="62" t="s">
        <v>9</v>
      </c>
      <c r="E51" s="62" t="s">
        <v>10</v>
      </c>
      <c r="F51" s="62" t="s">
        <v>2</v>
      </c>
      <c r="G51" s="62" t="s">
        <v>3</v>
      </c>
      <c r="H51" s="62" t="s">
        <v>11</v>
      </c>
      <c r="I51" s="62" t="s">
        <v>12</v>
      </c>
      <c r="J51" s="60">
        <v>2018</v>
      </c>
      <c r="K51" s="60">
        <v>2019</v>
      </c>
      <c r="L51" s="17" t="s">
        <v>33</v>
      </c>
      <c r="N51" s="65" t="s">
        <v>42</v>
      </c>
      <c r="O51" s="70" t="s">
        <v>36</v>
      </c>
    </row>
    <row r="52" spans="2:15" ht="17.25">
      <c r="B52" s="162"/>
      <c r="C52" s="163"/>
      <c r="D52" s="43">
        <v>0</v>
      </c>
      <c r="E52" s="43"/>
      <c r="F52" s="81">
        <v>0</v>
      </c>
      <c r="G52" s="58"/>
      <c r="H52" s="27">
        <v>0</v>
      </c>
      <c r="I52" s="28">
        <f t="shared" ref="I52:I53" si="26">ROUND(IF(D52=0,IF(F52=0,H52,F52*H52),IF(F52=0,D52*H52,D52*F52*H52)),2)</f>
        <v>0</v>
      </c>
      <c r="J52" s="40">
        <v>0</v>
      </c>
      <c r="K52" s="40">
        <v>0</v>
      </c>
      <c r="L52" s="49"/>
      <c r="N52" s="69">
        <f t="shared" ref="N52:N54" si="27">I52-J52-K52</f>
        <v>0</v>
      </c>
      <c r="O52" s="33" t="str">
        <f t="shared" ref="O52:O54" si="28">IF(I52=(K52+J52),"","O valor afeto por ano é diferente do valor final")</f>
        <v/>
      </c>
    </row>
    <row r="53" spans="2:15" ht="18" thickBot="1">
      <c r="B53" s="162"/>
      <c r="C53" s="163"/>
      <c r="D53" s="45">
        <v>0</v>
      </c>
      <c r="E53" s="45"/>
      <c r="F53" s="82">
        <v>0</v>
      </c>
      <c r="G53" s="58"/>
      <c r="H53" s="27">
        <v>0</v>
      </c>
      <c r="I53" s="28">
        <f t="shared" si="26"/>
        <v>0</v>
      </c>
      <c r="J53" s="41">
        <v>0</v>
      </c>
      <c r="K53" s="41">
        <v>0</v>
      </c>
      <c r="L53" s="51"/>
      <c r="N53" s="69">
        <f t="shared" si="27"/>
        <v>0</v>
      </c>
      <c r="O53" s="33" t="str">
        <f t="shared" si="28"/>
        <v/>
      </c>
    </row>
    <row r="54" spans="2:15" ht="18" thickTop="1" thickBot="1">
      <c r="B54" s="11" t="s">
        <v>4</v>
      </c>
      <c r="C54" s="12"/>
      <c r="D54" s="12"/>
      <c r="E54" s="12"/>
      <c r="F54" s="12"/>
      <c r="G54" s="12"/>
      <c r="H54" s="12"/>
      <c r="I54" s="31">
        <f>SUM(I52:I53)</f>
        <v>0</v>
      </c>
      <c r="J54" s="31">
        <f>SUM(J52:J53)</f>
        <v>0</v>
      </c>
      <c r="K54" s="31">
        <f>SUM(K52:K53)</f>
        <v>0</v>
      </c>
      <c r="L54" s="13"/>
      <c r="N54" s="69">
        <f t="shared" si="27"/>
        <v>0</v>
      </c>
      <c r="O54" s="33" t="str">
        <f t="shared" si="28"/>
        <v/>
      </c>
    </row>
    <row r="55" spans="2:15" ht="17.25" thickTop="1">
      <c r="N55" s="68"/>
    </row>
    <row r="56" spans="2:15" ht="17.25" thickBot="1">
      <c r="B56" s="4" t="s">
        <v>18</v>
      </c>
      <c r="C56" s="4"/>
      <c r="D56" s="4"/>
      <c r="E56" s="4"/>
      <c r="F56" s="4"/>
      <c r="G56" s="4"/>
      <c r="H56" s="4"/>
      <c r="I56" s="4"/>
      <c r="J56" s="4"/>
      <c r="N56" s="68"/>
    </row>
    <row r="57" spans="2:15" ht="33.75" thickBot="1">
      <c r="B57" s="168" t="s">
        <v>8</v>
      </c>
      <c r="C57" s="169" t="s">
        <v>8</v>
      </c>
      <c r="D57" s="60" t="s">
        <v>9</v>
      </c>
      <c r="E57" s="60" t="s">
        <v>10</v>
      </c>
      <c r="F57" s="60" t="s">
        <v>2</v>
      </c>
      <c r="G57" s="60" t="s">
        <v>3</v>
      </c>
      <c r="H57" s="60" t="s">
        <v>11</v>
      </c>
      <c r="I57" s="60" t="s">
        <v>12</v>
      </c>
      <c r="J57" s="60">
        <v>2018</v>
      </c>
      <c r="K57" s="60">
        <v>2019</v>
      </c>
      <c r="L57" s="7" t="s">
        <v>33</v>
      </c>
      <c r="N57" s="65" t="s">
        <v>42</v>
      </c>
      <c r="O57" s="70" t="s">
        <v>36</v>
      </c>
    </row>
    <row r="58" spans="2:15">
      <c r="B58" s="20" t="s">
        <v>57</v>
      </c>
      <c r="C58" s="21"/>
      <c r="D58" s="21"/>
      <c r="E58" s="21"/>
      <c r="F58" s="21"/>
      <c r="G58" s="21"/>
      <c r="H58" s="21"/>
      <c r="I58" s="21"/>
      <c r="J58" s="21"/>
      <c r="K58" s="21"/>
      <c r="L58" s="15"/>
      <c r="N58" s="68"/>
    </row>
    <row r="59" spans="2:15" ht="17.25">
      <c r="B59" s="155"/>
      <c r="C59" s="156"/>
      <c r="D59" s="43">
        <v>0</v>
      </c>
      <c r="E59" s="43"/>
      <c r="F59" s="81">
        <v>0</v>
      </c>
      <c r="G59" s="43"/>
      <c r="H59" s="44">
        <v>0</v>
      </c>
      <c r="I59" s="28">
        <f t="shared" ref="I59:I60" si="29">ROUND(IF(D59=0,IF(F59=0,H59,F59*H59),IF(F59=0,D59*H59,D59*F59*H59)),2)</f>
        <v>0</v>
      </c>
      <c r="J59" s="48">
        <v>0</v>
      </c>
      <c r="K59" s="48">
        <v>0</v>
      </c>
      <c r="L59" s="49"/>
      <c r="N59" s="69">
        <f t="shared" ref="N59:N60" si="30">I59-J59-K59</f>
        <v>0</v>
      </c>
      <c r="O59" s="33" t="str">
        <f t="shared" ref="O59:O60" si="31">IF(I59=(K59+J59),"","O valor afeto por ano é diferente do valor final")</f>
        <v/>
      </c>
    </row>
    <row r="60" spans="2:15" ht="18" thickBot="1">
      <c r="B60" s="157"/>
      <c r="C60" s="158"/>
      <c r="D60" s="45">
        <v>0</v>
      </c>
      <c r="E60" s="45"/>
      <c r="F60" s="82">
        <v>0</v>
      </c>
      <c r="G60" s="45"/>
      <c r="H60" s="46">
        <v>0</v>
      </c>
      <c r="I60" s="28">
        <f t="shared" si="29"/>
        <v>0</v>
      </c>
      <c r="J60" s="41">
        <v>0</v>
      </c>
      <c r="K60" s="41">
        <v>0</v>
      </c>
      <c r="L60" s="51"/>
      <c r="N60" s="69">
        <f t="shared" si="30"/>
        <v>0</v>
      </c>
      <c r="O60" s="33" t="str">
        <f t="shared" si="31"/>
        <v/>
      </c>
    </row>
    <row r="61" spans="2:15" ht="18" thickTop="1" thickBot="1">
      <c r="B61" s="24"/>
      <c r="C61" s="25"/>
      <c r="D61" s="25"/>
      <c r="E61" s="25"/>
      <c r="F61" s="25"/>
      <c r="G61" s="25"/>
      <c r="H61" s="42" t="s">
        <v>19</v>
      </c>
      <c r="I61" s="29">
        <f>SUM(I59:I60)</f>
        <v>0</v>
      </c>
      <c r="J61" s="29">
        <f t="shared" ref="J61:K61" si="32">SUM(J59:J60)</f>
        <v>0</v>
      </c>
      <c r="K61" s="29">
        <f t="shared" si="32"/>
        <v>0</v>
      </c>
      <c r="L61" s="13"/>
      <c r="N61" s="68"/>
    </row>
    <row r="62" spans="2:15" ht="17.25" thickTop="1">
      <c r="B62" s="20" t="s">
        <v>58</v>
      </c>
      <c r="C62" s="21"/>
      <c r="D62" s="21"/>
      <c r="E62" s="21"/>
      <c r="F62" s="21"/>
      <c r="G62" s="21"/>
      <c r="H62" s="21"/>
      <c r="I62" s="21"/>
      <c r="J62" s="21"/>
      <c r="K62" s="21"/>
      <c r="L62" s="15"/>
      <c r="N62" s="68"/>
    </row>
    <row r="63" spans="2:15" ht="17.25">
      <c r="B63" s="155"/>
      <c r="C63" s="156"/>
      <c r="D63" s="43">
        <v>0</v>
      </c>
      <c r="E63" s="43"/>
      <c r="F63" s="81">
        <v>0</v>
      </c>
      <c r="G63" s="43"/>
      <c r="H63" s="44">
        <v>0</v>
      </c>
      <c r="I63" s="28">
        <f>ROUND(IF(D63=0,IF(F63=0,H63,F63*H63),IF(F63=0,D63*H63,D63*F63*H63)),2)</f>
        <v>0</v>
      </c>
      <c r="J63" s="48">
        <v>0</v>
      </c>
      <c r="K63" s="48">
        <v>0</v>
      </c>
      <c r="L63" s="49"/>
      <c r="N63" s="69">
        <f t="shared" ref="N63:N64" si="33">I63-J63-K63</f>
        <v>0</v>
      </c>
      <c r="O63" s="33" t="str">
        <f t="shared" ref="O63:O64" si="34">IF(I63=(K63+J63),"","O valor afeto por ano é diferente do valor final")</f>
        <v/>
      </c>
    </row>
    <row r="64" spans="2:15" ht="18" thickBot="1">
      <c r="B64" s="157"/>
      <c r="C64" s="158"/>
      <c r="D64" s="45">
        <v>0</v>
      </c>
      <c r="E64" s="45"/>
      <c r="F64" s="82">
        <v>0</v>
      </c>
      <c r="G64" s="45"/>
      <c r="H64" s="46">
        <v>0</v>
      </c>
      <c r="I64" s="28">
        <f t="shared" ref="I64" si="35">ROUND(IF(D64=0,IF(F64=0,H64,F64*H64),IF(F64=0,D64*H64,D64*F64*H64)),2)</f>
        <v>0</v>
      </c>
      <c r="J64" s="41">
        <v>0</v>
      </c>
      <c r="K64" s="41">
        <v>0</v>
      </c>
      <c r="L64" s="51"/>
      <c r="N64" s="69">
        <f t="shared" si="33"/>
        <v>0</v>
      </c>
      <c r="O64" s="33" t="str">
        <f t="shared" si="34"/>
        <v/>
      </c>
    </row>
    <row r="65" spans="2:15" ht="18" thickTop="1" thickBot="1">
      <c r="B65" s="24"/>
      <c r="C65" s="25"/>
      <c r="D65" s="25"/>
      <c r="E65" s="25"/>
      <c r="F65" s="25"/>
      <c r="G65" s="25"/>
      <c r="H65" s="42" t="s">
        <v>20</v>
      </c>
      <c r="I65" s="29">
        <f>SUM(I63:I64)</f>
        <v>0</v>
      </c>
      <c r="J65" s="29">
        <f t="shared" ref="J65:K65" si="36">SUM(J63:J64)</f>
        <v>0</v>
      </c>
      <c r="K65" s="29">
        <f t="shared" si="36"/>
        <v>0</v>
      </c>
      <c r="L65" s="13"/>
      <c r="N65" s="68"/>
    </row>
    <row r="66" spans="2:15" ht="17.25" thickTop="1">
      <c r="B66" s="20" t="s">
        <v>59</v>
      </c>
      <c r="C66" s="21"/>
      <c r="D66" s="21"/>
      <c r="E66" s="21"/>
      <c r="F66" s="21"/>
      <c r="G66" s="21"/>
      <c r="H66" s="21"/>
      <c r="I66" s="21"/>
      <c r="J66" s="21"/>
      <c r="K66" s="21"/>
      <c r="L66" s="15"/>
      <c r="N66" s="68"/>
    </row>
    <row r="67" spans="2:15" ht="17.25">
      <c r="B67" s="155"/>
      <c r="C67" s="156"/>
      <c r="D67" s="43">
        <v>0</v>
      </c>
      <c r="E67" s="43"/>
      <c r="F67" s="81">
        <v>0</v>
      </c>
      <c r="G67" s="43"/>
      <c r="H67" s="44">
        <v>0</v>
      </c>
      <c r="I67" s="28">
        <f t="shared" ref="I67:I68" si="37">ROUND(IF(D67=0,IF(F67=0,H67,F67*H67),IF(F67=0,D67*H67,D67*F67*H67)),2)</f>
        <v>0</v>
      </c>
      <c r="J67" s="48">
        <v>0</v>
      </c>
      <c r="K67" s="48">
        <v>0</v>
      </c>
      <c r="L67" s="49"/>
      <c r="N67" s="69">
        <f t="shared" ref="N67:N68" si="38">I67-J67-K67</f>
        <v>0</v>
      </c>
      <c r="O67" s="33" t="str">
        <f t="shared" ref="O67:O68" si="39">IF(I67=(K67+J67),"","O valor afeto por ano é diferente do valor final")</f>
        <v/>
      </c>
    </row>
    <row r="68" spans="2:15" ht="18" thickBot="1">
      <c r="B68" s="157"/>
      <c r="C68" s="158"/>
      <c r="D68" s="45">
        <v>0</v>
      </c>
      <c r="E68" s="45"/>
      <c r="F68" s="82">
        <v>0</v>
      </c>
      <c r="G68" s="45"/>
      <c r="H68" s="46">
        <v>0</v>
      </c>
      <c r="I68" s="28">
        <f t="shared" si="37"/>
        <v>0</v>
      </c>
      <c r="J68" s="41">
        <v>0</v>
      </c>
      <c r="K68" s="41">
        <v>0</v>
      </c>
      <c r="L68" s="51"/>
      <c r="N68" s="69">
        <f t="shared" si="38"/>
        <v>0</v>
      </c>
      <c r="O68" s="33" t="str">
        <f t="shared" si="39"/>
        <v/>
      </c>
    </row>
    <row r="69" spans="2:15" ht="18" thickTop="1" thickBot="1">
      <c r="B69" s="24"/>
      <c r="C69" s="25"/>
      <c r="D69" s="25"/>
      <c r="E69" s="25"/>
      <c r="F69" s="25"/>
      <c r="G69" s="25"/>
      <c r="H69" s="42" t="s">
        <v>43</v>
      </c>
      <c r="I69" s="29">
        <f>SUM(I67:I68)</f>
        <v>0</v>
      </c>
      <c r="J69" s="29">
        <f t="shared" ref="J69:K69" si="40">SUM(J67:J68)</f>
        <v>0</v>
      </c>
      <c r="K69" s="29">
        <f t="shared" si="40"/>
        <v>0</v>
      </c>
      <c r="L69" s="13"/>
      <c r="N69" s="68"/>
    </row>
    <row r="70" spans="2:15" ht="17.25" thickTop="1">
      <c r="B70" s="20" t="s">
        <v>60</v>
      </c>
      <c r="C70" s="21"/>
      <c r="D70" s="21"/>
      <c r="E70" s="21"/>
      <c r="F70" s="21"/>
      <c r="G70" s="21"/>
      <c r="H70" s="21"/>
      <c r="I70" s="21"/>
      <c r="J70" s="21"/>
      <c r="K70" s="21"/>
      <c r="L70" s="15"/>
      <c r="N70" s="68"/>
    </row>
    <row r="71" spans="2:15" ht="17.25">
      <c r="B71" s="155"/>
      <c r="C71" s="156"/>
      <c r="D71" s="43">
        <v>0</v>
      </c>
      <c r="E71" s="43"/>
      <c r="F71" s="81">
        <v>0</v>
      </c>
      <c r="G71" s="43"/>
      <c r="H71" s="44">
        <v>0</v>
      </c>
      <c r="I71" s="28">
        <f t="shared" ref="I71:I72" si="41">ROUND(IF(D71=0,IF(F71=0,H71,F71*H71),IF(F71=0,D71*H71,D71*F71*H71)),2)</f>
        <v>0</v>
      </c>
      <c r="J71" s="48">
        <v>0</v>
      </c>
      <c r="K71" s="48">
        <v>0</v>
      </c>
      <c r="L71" s="49"/>
      <c r="N71" s="69">
        <f t="shared" ref="N71:N72" si="42">I71-J71-K71</f>
        <v>0</v>
      </c>
      <c r="O71" s="33" t="str">
        <f t="shared" ref="O71:O72" si="43">IF(I71=(K71+J71),"","O valor afeto por ano é diferente do valor final")</f>
        <v/>
      </c>
    </row>
    <row r="72" spans="2:15" ht="18" thickBot="1">
      <c r="B72" s="157"/>
      <c r="C72" s="158"/>
      <c r="D72" s="45">
        <v>0</v>
      </c>
      <c r="E72" s="45"/>
      <c r="F72" s="82">
        <v>0</v>
      </c>
      <c r="G72" s="45"/>
      <c r="H72" s="46">
        <v>0</v>
      </c>
      <c r="I72" s="28">
        <f t="shared" si="41"/>
        <v>0</v>
      </c>
      <c r="J72" s="41">
        <v>0</v>
      </c>
      <c r="K72" s="41">
        <v>0</v>
      </c>
      <c r="L72" s="51"/>
      <c r="N72" s="69">
        <f t="shared" si="42"/>
        <v>0</v>
      </c>
      <c r="O72" s="33" t="str">
        <f t="shared" si="43"/>
        <v/>
      </c>
    </row>
    <row r="73" spans="2:15" ht="18" thickTop="1" thickBot="1">
      <c r="B73" s="24"/>
      <c r="C73" s="25"/>
      <c r="D73" s="25"/>
      <c r="E73" s="25"/>
      <c r="F73" s="25"/>
      <c r="G73" s="25"/>
      <c r="H73" s="42" t="s">
        <v>15</v>
      </c>
      <c r="I73" s="29">
        <f>SUM(I71:I72)</f>
        <v>0</v>
      </c>
      <c r="J73" s="29">
        <f t="shared" ref="J73" si="44">SUM(J71:J72)</f>
        <v>0</v>
      </c>
      <c r="K73" s="29">
        <f>SUM(K71:K72)</f>
        <v>0</v>
      </c>
      <c r="L73" s="13"/>
      <c r="N73" s="68"/>
    </row>
    <row r="74" spans="2:15" ht="18" thickTop="1" thickBot="1">
      <c r="B74" s="24" t="s">
        <v>4</v>
      </c>
      <c r="C74" s="25"/>
      <c r="D74" s="25"/>
      <c r="E74" s="25"/>
      <c r="F74" s="25"/>
      <c r="G74" s="25"/>
      <c r="H74" s="42"/>
      <c r="I74" s="29">
        <f>SUM(I61+I65+I69+I73)</f>
        <v>0</v>
      </c>
      <c r="J74" s="47">
        <f>SUM(J61+J65+J69+J73)</f>
        <v>0</v>
      </c>
      <c r="K74" s="47">
        <f t="shared" ref="K74" si="45">SUM(K61+K65+K69+K73)</f>
        <v>0</v>
      </c>
      <c r="L74" s="13"/>
      <c r="N74" s="69">
        <f>I74-J74-K74</f>
        <v>0</v>
      </c>
      <c r="O74" s="33" t="str">
        <f>IF(I74=(K74+J74),"","O valor afeto por ano é diferente do valor final")</f>
        <v/>
      </c>
    </row>
    <row r="75" spans="2:15" ht="17.25" thickTop="1">
      <c r="N75" s="68"/>
    </row>
    <row r="76" spans="2:15" ht="17.25" thickBot="1">
      <c r="B76" s="4" t="s">
        <v>21</v>
      </c>
      <c r="C76" s="4"/>
      <c r="D76" s="4"/>
      <c r="E76" s="4"/>
      <c r="F76" s="4"/>
      <c r="G76" s="4"/>
      <c r="H76" s="4"/>
      <c r="I76" s="4"/>
      <c r="J76" s="4"/>
      <c r="N76" s="68"/>
    </row>
    <row r="77" spans="2:15" ht="32.25" customHeight="1" thickBot="1">
      <c r="B77" s="168" t="s">
        <v>8</v>
      </c>
      <c r="C77" s="169" t="s">
        <v>8</v>
      </c>
      <c r="D77" s="60" t="s">
        <v>9</v>
      </c>
      <c r="E77" s="60" t="s">
        <v>10</v>
      </c>
      <c r="F77" s="60" t="s">
        <v>2</v>
      </c>
      <c r="G77" s="60" t="s">
        <v>3</v>
      </c>
      <c r="H77" s="60" t="s">
        <v>11</v>
      </c>
      <c r="I77" s="60" t="s">
        <v>12</v>
      </c>
      <c r="J77" s="60">
        <v>2018</v>
      </c>
      <c r="K77" s="60">
        <v>2019</v>
      </c>
      <c r="L77" s="7" t="s">
        <v>33</v>
      </c>
      <c r="N77" s="65" t="s">
        <v>42</v>
      </c>
      <c r="O77" s="70" t="s">
        <v>36</v>
      </c>
    </row>
    <row r="78" spans="2:15" ht="15.75" customHeight="1">
      <c r="B78" s="155"/>
      <c r="C78" s="156"/>
      <c r="D78" s="58">
        <v>0</v>
      </c>
      <c r="E78" s="58"/>
      <c r="F78" s="26">
        <v>0</v>
      </c>
      <c r="G78" s="58"/>
      <c r="H78" s="27">
        <v>0</v>
      </c>
      <c r="I78" s="28">
        <f t="shared" ref="I78:I79" si="46">ROUND(IF(D78=0,IF(F78=0,H78,F78*H78),IF(F78=0,D78*H78,D78*F78*H78)),2)</f>
        <v>0</v>
      </c>
      <c r="J78" s="48">
        <v>0</v>
      </c>
      <c r="K78" s="48">
        <v>0</v>
      </c>
      <c r="L78" s="49"/>
      <c r="N78" s="69">
        <f t="shared" ref="N78:N80" si="47">I78-J78-K78</f>
        <v>0</v>
      </c>
      <c r="O78" s="33" t="str">
        <f t="shared" ref="O78:O80" si="48">IF(I78=(K78+J78),"","O valor afeto por ano é diferente do valor final")</f>
        <v/>
      </c>
    </row>
    <row r="79" spans="2:15" ht="18" thickBot="1">
      <c r="B79" s="157"/>
      <c r="C79" s="158"/>
      <c r="D79" s="58">
        <v>0</v>
      </c>
      <c r="E79" s="58"/>
      <c r="F79" s="26">
        <v>0</v>
      </c>
      <c r="G79" s="58"/>
      <c r="H79" s="27">
        <v>0</v>
      </c>
      <c r="I79" s="28">
        <f t="shared" si="46"/>
        <v>0</v>
      </c>
      <c r="J79" s="41">
        <v>0</v>
      </c>
      <c r="K79" s="41">
        <v>0</v>
      </c>
      <c r="L79" s="51"/>
      <c r="N79" s="69">
        <f t="shared" si="47"/>
        <v>0</v>
      </c>
      <c r="O79" s="33" t="str">
        <f t="shared" si="48"/>
        <v/>
      </c>
    </row>
    <row r="80" spans="2:15" ht="18" thickTop="1" thickBot="1">
      <c r="B80" s="11" t="s">
        <v>4</v>
      </c>
      <c r="C80" s="12"/>
      <c r="D80" s="12"/>
      <c r="E80" s="12"/>
      <c r="F80" s="12"/>
      <c r="G80" s="12"/>
      <c r="H80" s="12"/>
      <c r="I80" s="31">
        <f>SUM(I78:I79)</f>
        <v>0</v>
      </c>
      <c r="J80" s="31">
        <f t="shared" ref="J80:K80" si="49">SUM(J78:J79)</f>
        <v>0</v>
      </c>
      <c r="K80" s="31">
        <f t="shared" si="49"/>
        <v>0</v>
      </c>
      <c r="L80" s="13"/>
      <c r="N80" s="69">
        <f t="shared" si="47"/>
        <v>0</v>
      </c>
      <c r="O80" s="33" t="str">
        <f t="shared" si="48"/>
        <v/>
      </c>
    </row>
    <row r="81" spans="2:15" ht="17.25" thickTop="1">
      <c r="N81" s="68"/>
    </row>
    <row r="82" spans="2:15" ht="17.25" thickBot="1">
      <c r="B82" s="4" t="s">
        <v>22</v>
      </c>
      <c r="C82" s="4"/>
      <c r="D82" s="4"/>
      <c r="E82" s="4"/>
      <c r="F82" s="4"/>
      <c r="G82" s="4"/>
      <c r="H82" s="4"/>
      <c r="I82" s="4"/>
      <c r="J82" s="4"/>
      <c r="N82" s="68"/>
    </row>
    <row r="83" spans="2:15" ht="33.75" thickBot="1">
      <c r="B83" s="168" t="s">
        <v>8</v>
      </c>
      <c r="C83" s="169" t="s">
        <v>8</v>
      </c>
      <c r="D83" s="60" t="s">
        <v>9</v>
      </c>
      <c r="E83" s="60" t="s">
        <v>10</v>
      </c>
      <c r="F83" s="60" t="s">
        <v>2</v>
      </c>
      <c r="G83" s="60" t="s">
        <v>3</v>
      </c>
      <c r="H83" s="60" t="s">
        <v>11</v>
      </c>
      <c r="I83" s="60" t="s">
        <v>12</v>
      </c>
      <c r="J83" s="60">
        <v>2018</v>
      </c>
      <c r="K83" s="60">
        <v>2019</v>
      </c>
      <c r="L83" s="7" t="s">
        <v>33</v>
      </c>
      <c r="N83" s="65" t="s">
        <v>42</v>
      </c>
      <c r="O83" s="70" t="s">
        <v>36</v>
      </c>
    </row>
    <row r="84" spans="2:15" ht="17.25">
      <c r="B84" s="155"/>
      <c r="C84" s="156"/>
      <c r="D84" s="58">
        <v>0</v>
      </c>
      <c r="E84" s="58"/>
      <c r="F84" s="26">
        <v>0</v>
      </c>
      <c r="G84" s="58"/>
      <c r="H84" s="27">
        <v>0</v>
      </c>
      <c r="I84" s="28">
        <f>ROUND(IF(D84=0,IF(F84=0,H84,F84*H84),IF(F84=0,D84*H84,D84*F84*H84)),2)</f>
        <v>0</v>
      </c>
      <c r="J84" s="48">
        <v>0</v>
      </c>
      <c r="K84" s="48">
        <v>0</v>
      </c>
      <c r="L84" s="49"/>
      <c r="N84" s="69">
        <f t="shared" ref="N84:N86" si="50">I84-J84-K84</f>
        <v>0</v>
      </c>
      <c r="O84" s="33" t="str">
        <f t="shared" ref="O84:O86" si="51">IF(I84=(K84+J84),"","O valor afeto por ano é diferente do valor final")</f>
        <v/>
      </c>
    </row>
    <row r="85" spans="2:15" ht="18" thickBot="1">
      <c r="B85" s="157"/>
      <c r="C85" s="158"/>
      <c r="D85" s="58">
        <v>0</v>
      </c>
      <c r="E85" s="58"/>
      <c r="F85" s="26">
        <v>0</v>
      </c>
      <c r="G85" s="58"/>
      <c r="H85" s="27">
        <v>0</v>
      </c>
      <c r="I85" s="28">
        <f t="shared" ref="I85" si="52">ROUND(IF(D85=0,IF(F85=0,H85,F85*H85),IF(F85=0,D85*H85,D85*F85*H85)),2)</f>
        <v>0</v>
      </c>
      <c r="J85" s="41">
        <v>0</v>
      </c>
      <c r="K85" s="41">
        <v>0</v>
      </c>
      <c r="L85" s="51"/>
      <c r="N85" s="69">
        <f t="shared" si="50"/>
        <v>0</v>
      </c>
      <c r="O85" s="33" t="str">
        <f t="shared" si="51"/>
        <v/>
      </c>
    </row>
    <row r="86" spans="2:15" ht="18" thickTop="1" thickBot="1">
      <c r="B86" s="11" t="s">
        <v>4</v>
      </c>
      <c r="C86" s="12"/>
      <c r="D86" s="12"/>
      <c r="E86" s="12"/>
      <c r="F86" s="12"/>
      <c r="G86" s="12"/>
      <c r="H86" s="12"/>
      <c r="I86" s="31">
        <f>SUM(I84:I85)</f>
        <v>0</v>
      </c>
      <c r="J86" s="31">
        <f>SUM(J84:J85)</f>
        <v>0</v>
      </c>
      <c r="K86" s="31">
        <f t="shared" ref="K86" si="53">SUM(K84:K85)</f>
        <v>0</v>
      </c>
      <c r="L86" s="13"/>
      <c r="N86" s="69">
        <f t="shared" si="50"/>
        <v>0</v>
      </c>
      <c r="O86" s="33" t="str">
        <f t="shared" si="51"/>
        <v/>
      </c>
    </row>
    <row r="87" spans="2:15" ht="18" thickTop="1" thickBo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N87" s="68"/>
    </row>
    <row r="88" spans="2:15" ht="18" thickTop="1" thickBot="1">
      <c r="B88" s="11" t="s">
        <v>34</v>
      </c>
      <c r="C88" s="12"/>
      <c r="D88" s="12"/>
      <c r="E88" s="12"/>
      <c r="F88" s="12"/>
      <c r="G88" s="12"/>
      <c r="H88" s="12"/>
      <c r="I88" s="29">
        <f>I86+I80+I74+I54+I48+I42+I26+I20+I14</f>
        <v>0</v>
      </c>
      <c r="J88" s="29">
        <f>J86+J80+J74+J54+J48+J42+J26+J20+J14</f>
        <v>0</v>
      </c>
      <c r="K88" s="29">
        <f>K86+K80+K74+K54+K48+K42+K26+K20+K14</f>
        <v>0</v>
      </c>
      <c r="L88" s="13"/>
      <c r="N88" s="68"/>
    </row>
    <row r="89" spans="2:15" ht="17.25" thickTop="1">
      <c r="N89" s="68"/>
    </row>
    <row r="90" spans="2:15" ht="23.25">
      <c r="B90" s="83" t="s">
        <v>51</v>
      </c>
      <c r="C90" s="3"/>
      <c r="D90" s="3"/>
      <c r="E90" s="3"/>
      <c r="F90" s="3"/>
      <c r="G90" s="3"/>
      <c r="H90" s="3"/>
      <c r="I90" s="3"/>
      <c r="J90" s="3"/>
      <c r="K90" s="3"/>
      <c r="L90" s="3"/>
      <c r="N90" s="68"/>
    </row>
    <row r="91" spans="2:15">
      <c r="N91" s="68"/>
    </row>
    <row r="92" spans="2:15" ht="17.25" thickBot="1">
      <c r="B92" s="4" t="s">
        <v>23</v>
      </c>
      <c r="C92" s="4"/>
      <c r="D92" s="4"/>
      <c r="E92" s="4"/>
      <c r="F92" s="4"/>
      <c r="G92" s="4"/>
      <c r="H92" s="4"/>
      <c r="I92" s="4"/>
      <c r="J92" s="4"/>
      <c r="N92" s="68"/>
    </row>
    <row r="93" spans="2:15" ht="32.25" customHeight="1" thickBot="1">
      <c r="B93" s="59" t="s">
        <v>35</v>
      </c>
      <c r="C93" s="170" t="s">
        <v>24</v>
      </c>
      <c r="D93" s="171"/>
      <c r="E93" s="171"/>
      <c r="F93" s="172"/>
      <c r="G93" s="54" t="s">
        <v>25</v>
      </c>
      <c r="H93" s="54" t="s">
        <v>26</v>
      </c>
      <c r="I93" s="54" t="s">
        <v>12</v>
      </c>
      <c r="J93" s="54">
        <v>2018</v>
      </c>
      <c r="K93" s="54">
        <v>2019</v>
      </c>
      <c r="L93" s="55" t="s">
        <v>33</v>
      </c>
      <c r="N93" s="65" t="s">
        <v>42</v>
      </c>
      <c r="O93" s="70" t="s">
        <v>36</v>
      </c>
    </row>
    <row r="94" spans="2:15" ht="17.25">
      <c r="B94" s="173"/>
      <c r="C94" s="174"/>
      <c r="D94" s="174"/>
      <c r="E94" s="174"/>
      <c r="F94" s="175"/>
      <c r="G94" s="43">
        <v>0</v>
      </c>
      <c r="H94" s="44">
        <v>0</v>
      </c>
      <c r="I94" s="28">
        <f>G94+H94</f>
        <v>0</v>
      </c>
      <c r="J94" s="48">
        <v>0</v>
      </c>
      <c r="K94" s="48">
        <v>0</v>
      </c>
      <c r="L94" s="51"/>
      <c r="N94" s="69">
        <f t="shared" ref="N94:N96" si="54">I94-J94-K94</f>
        <v>0</v>
      </c>
      <c r="O94" s="33" t="str">
        <f t="shared" ref="O94:O96" si="55">IF(I94=(K94+J94),"","O valor afeto por ano é diferente do valor final")</f>
        <v/>
      </c>
    </row>
    <row r="95" spans="2:15" ht="18" thickBot="1">
      <c r="B95" s="157"/>
      <c r="C95" s="176"/>
      <c r="D95" s="176"/>
      <c r="E95" s="176"/>
      <c r="F95" s="158"/>
      <c r="G95" s="45">
        <v>0</v>
      </c>
      <c r="H95" s="46">
        <v>0</v>
      </c>
      <c r="I95" s="28">
        <f>G95+H95</f>
        <v>0</v>
      </c>
      <c r="J95" s="41">
        <v>0</v>
      </c>
      <c r="K95" s="41">
        <v>0</v>
      </c>
      <c r="L95" s="51"/>
      <c r="N95" s="69">
        <f t="shared" si="54"/>
        <v>0</v>
      </c>
      <c r="O95" s="33" t="str">
        <f t="shared" si="55"/>
        <v/>
      </c>
    </row>
    <row r="96" spans="2:15" ht="18" thickTop="1" thickBot="1">
      <c r="B96" s="11" t="s">
        <v>4</v>
      </c>
      <c r="C96" s="12"/>
      <c r="D96" s="61"/>
      <c r="E96" s="12"/>
      <c r="F96" s="12"/>
      <c r="G96" s="56"/>
      <c r="H96" s="56"/>
      <c r="I96" s="29">
        <f>SUM(I94:I95)</f>
        <v>0</v>
      </c>
      <c r="J96" s="29">
        <f>SUM(J94:J95)</f>
        <v>0</v>
      </c>
      <c r="K96" s="29">
        <f>SUM(K94:K95)</f>
        <v>0</v>
      </c>
      <c r="L96" s="13"/>
      <c r="N96" s="69">
        <f t="shared" si="54"/>
        <v>0</v>
      </c>
      <c r="O96" s="33" t="str">
        <f t="shared" si="55"/>
        <v/>
      </c>
    </row>
    <row r="97" spans="2:15" ht="17.25" thickTop="1">
      <c r="N97" s="68"/>
    </row>
    <row r="98" spans="2:15" ht="17.25" thickBot="1">
      <c r="B98" s="4" t="s">
        <v>38</v>
      </c>
      <c r="C98" s="4"/>
      <c r="D98" s="4"/>
      <c r="E98" s="4"/>
      <c r="F98" s="4"/>
      <c r="G98" s="4"/>
      <c r="H98" s="4"/>
      <c r="I98" s="4"/>
      <c r="J98" s="4"/>
      <c r="N98" s="68"/>
    </row>
    <row r="99" spans="2:15" ht="33.75" thickBot="1">
      <c r="B99" s="168" t="s">
        <v>8</v>
      </c>
      <c r="C99" s="169" t="s">
        <v>8</v>
      </c>
      <c r="D99" s="60" t="s">
        <v>9</v>
      </c>
      <c r="E99" s="60" t="s">
        <v>10</v>
      </c>
      <c r="F99" s="60" t="s">
        <v>2</v>
      </c>
      <c r="G99" s="60" t="s">
        <v>3</v>
      </c>
      <c r="H99" s="60" t="s">
        <v>11</v>
      </c>
      <c r="I99" s="60" t="s">
        <v>12</v>
      </c>
      <c r="J99" s="60">
        <v>2018</v>
      </c>
      <c r="K99" s="60">
        <v>2019</v>
      </c>
      <c r="L99" s="7" t="s">
        <v>33</v>
      </c>
      <c r="N99" s="65" t="s">
        <v>42</v>
      </c>
      <c r="O99" s="70" t="s">
        <v>36</v>
      </c>
    </row>
    <row r="100" spans="2:15" ht="17.25">
      <c r="B100" s="162"/>
      <c r="C100" s="163"/>
      <c r="D100" s="58">
        <v>0</v>
      </c>
      <c r="E100" s="58"/>
      <c r="F100" s="26">
        <v>0</v>
      </c>
      <c r="G100" s="58"/>
      <c r="H100" s="27">
        <v>0</v>
      </c>
      <c r="I100" s="28">
        <f>ROUND(IF(D100=0,IF(F100=0,H100,F100*H100),IF(F100=0,D100*H100,D100*F100*H100)),2)</f>
        <v>0</v>
      </c>
      <c r="J100" s="48">
        <v>0</v>
      </c>
      <c r="K100" s="48">
        <v>0</v>
      </c>
      <c r="L100" s="49"/>
      <c r="N100" s="69">
        <f t="shared" ref="N100:N102" si="56">I100-J100-K100</f>
        <v>0</v>
      </c>
      <c r="O100" s="33" t="str">
        <f t="shared" ref="O100:O102" si="57">IF(I100=(K100+J100),"","O valor afeto por ano é diferente do valor final")</f>
        <v/>
      </c>
    </row>
    <row r="101" spans="2:15" ht="18" thickBot="1">
      <c r="B101" s="162"/>
      <c r="C101" s="163"/>
      <c r="D101" s="58">
        <v>0</v>
      </c>
      <c r="E101" s="58"/>
      <c r="F101" s="26">
        <v>0</v>
      </c>
      <c r="G101" s="58"/>
      <c r="H101" s="27">
        <v>0</v>
      </c>
      <c r="I101" s="28">
        <f t="shared" ref="I101" si="58">ROUND(IF(D101=0,IF(F101=0,H101,F101*H101),IF(F101=0,D101*H101,D101*F101*H101)),2)</f>
        <v>0</v>
      </c>
      <c r="J101" s="41">
        <v>0</v>
      </c>
      <c r="K101" s="41">
        <v>0</v>
      </c>
      <c r="L101" s="51"/>
      <c r="N101" s="69">
        <f t="shared" si="56"/>
        <v>0</v>
      </c>
      <c r="O101" s="33" t="str">
        <f t="shared" si="57"/>
        <v/>
      </c>
    </row>
    <row r="102" spans="2:15" ht="18" thickTop="1" thickBot="1">
      <c r="B102" s="11" t="s">
        <v>4</v>
      </c>
      <c r="C102" s="12"/>
      <c r="D102" s="12"/>
      <c r="E102" s="12"/>
      <c r="F102" s="12"/>
      <c r="G102" s="12"/>
      <c r="H102" s="12"/>
      <c r="I102" s="29">
        <f>SUM(I100:I101)</f>
        <v>0</v>
      </c>
      <c r="J102" s="29">
        <f>SUM(J100:J101)</f>
        <v>0</v>
      </c>
      <c r="K102" s="29">
        <f>SUM(K100:K101)</f>
        <v>0</v>
      </c>
      <c r="L102" s="13"/>
      <c r="N102" s="69">
        <f t="shared" si="56"/>
        <v>0</v>
      </c>
      <c r="O102" s="33" t="str">
        <f t="shared" si="57"/>
        <v/>
      </c>
    </row>
    <row r="103" spans="2:15" ht="17.25" thickTop="1">
      <c r="N103" s="68"/>
    </row>
    <row r="104" spans="2:15" ht="17.25" thickBot="1">
      <c r="B104" s="4" t="s">
        <v>27</v>
      </c>
      <c r="C104" s="4"/>
      <c r="D104" s="4"/>
      <c r="E104" s="4"/>
      <c r="F104" s="4"/>
      <c r="G104" s="4"/>
      <c r="H104" s="4"/>
      <c r="I104" s="4"/>
      <c r="J104" s="4"/>
      <c r="N104" s="68"/>
    </row>
    <row r="105" spans="2:15" ht="33.75" thickBot="1">
      <c r="B105" s="168" t="s">
        <v>8</v>
      </c>
      <c r="C105" s="169" t="s">
        <v>8</v>
      </c>
      <c r="D105" s="60" t="s">
        <v>9</v>
      </c>
      <c r="E105" s="60" t="s">
        <v>10</v>
      </c>
      <c r="F105" s="60" t="s">
        <v>2</v>
      </c>
      <c r="G105" s="60" t="s">
        <v>3</v>
      </c>
      <c r="H105" s="60" t="s">
        <v>11</v>
      </c>
      <c r="I105" s="60" t="s">
        <v>12</v>
      </c>
      <c r="J105" s="60">
        <v>2018</v>
      </c>
      <c r="K105" s="60">
        <v>2019</v>
      </c>
      <c r="L105" s="7" t="s">
        <v>33</v>
      </c>
      <c r="N105" s="65" t="s">
        <v>42</v>
      </c>
      <c r="O105" s="70" t="s">
        <v>36</v>
      </c>
    </row>
    <row r="106" spans="2:15" ht="17.25">
      <c r="B106" s="162"/>
      <c r="C106" s="163"/>
      <c r="D106" s="58">
        <v>0</v>
      </c>
      <c r="E106" s="58"/>
      <c r="F106" s="26">
        <v>0</v>
      </c>
      <c r="G106" s="58"/>
      <c r="H106" s="27">
        <v>0</v>
      </c>
      <c r="I106" s="28">
        <f>ROUND(IF(D106=0,IF(F106=0,H106,F106*H106),IF(F106=0,D106*H106,D106*F106*H106)),2)</f>
        <v>0</v>
      </c>
      <c r="J106" s="48">
        <v>0</v>
      </c>
      <c r="K106" s="48">
        <v>0</v>
      </c>
      <c r="L106" s="49"/>
      <c r="N106" s="69">
        <f t="shared" ref="N106:N108" si="59">I106-J106-K106</f>
        <v>0</v>
      </c>
      <c r="O106" s="33" t="str">
        <f t="shared" ref="O106:O108" si="60">IF(I106=(K106+J106),"","O valor afeto por ano é diferente do valor final")</f>
        <v/>
      </c>
    </row>
    <row r="107" spans="2:15" ht="18" thickBot="1">
      <c r="B107" s="162"/>
      <c r="C107" s="163"/>
      <c r="D107" s="58">
        <v>0</v>
      </c>
      <c r="E107" s="58"/>
      <c r="F107" s="26">
        <v>0</v>
      </c>
      <c r="G107" s="58"/>
      <c r="H107" s="27">
        <v>0</v>
      </c>
      <c r="I107" s="28">
        <f>ROUND(IF(D107=0,IF(F107=0,H107,F107*H107),IF(F107=0,D107*H107,D107*F107*H107)),2)</f>
        <v>0</v>
      </c>
      <c r="J107" s="41">
        <v>0</v>
      </c>
      <c r="K107" s="41">
        <v>0</v>
      </c>
      <c r="L107" s="51"/>
      <c r="N107" s="69">
        <f t="shared" si="59"/>
        <v>0</v>
      </c>
      <c r="O107" s="33" t="str">
        <f t="shared" si="60"/>
        <v/>
      </c>
    </row>
    <row r="108" spans="2:15" ht="18" thickTop="1" thickBot="1">
      <c r="B108" s="11" t="s">
        <v>4</v>
      </c>
      <c r="C108" s="12"/>
      <c r="D108" s="12"/>
      <c r="E108" s="12"/>
      <c r="F108" s="12"/>
      <c r="G108" s="12"/>
      <c r="H108" s="12"/>
      <c r="I108" s="29">
        <f>SUM(I106:I107)</f>
        <v>0</v>
      </c>
      <c r="J108" s="29">
        <f>SUM(J106:J107)</f>
        <v>0</v>
      </c>
      <c r="K108" s="29">
        <f>SUM(K106:K107)</f>
        <v>0</v>
      </c>
      <c r="L108" s="13"/>
      <c r="N108" s="69">
        <f t="shared" si="59"/>
        <v>0</v>
      </c>
      <c r="O108" s="33" t="str">
        <f t="shared" si="60"/>
        <v/>
      </c>
    </row>
    <row r="109" spans="2:15" ht="17.25" thickTop="1">
      <c r="N109" s="68"/>
    </row>
    <row r="110" spans="2:15" ht="17.25" thickBot="1">
      <c r="B110" s="4" t="s">
        <v>28</v>
      </c>
      <c r="C110" s="4"/>
      <c r="D110" s="4"/>
      <c r="E110" s="4"/>
      <c r="F110" s="4"/>
      <c r="G110" s="4"/>
      <c r="H110" s="4"/>
      <c r="I110" s="4"/>
      <c r="J110" s="4"/>
      <c r="N110" s="68"/>
    </row>
    <row r="111" spans="2:15" ht="30.75" customHeight="1" thickBot="1">
      <c r="B111" s="59" t="s">
        <v>35</v>
      </c>
      <c r="C111" s="170" t="s">
        <v>24</v>
      </c>
      <c r="D111" s="171"/>
      <c r="E111" s="171"/>
      <c r="F111" s="172"/>
      <c r="G111" s="60" t="s">
        <v>25</v>
      </c>
      <c r="H111" s="60" t="s">
        <v>26</v>
      </c>
      <c r="I111" s="60" t="s">
        <v>12</v>
      </c>
      <c r="J111" s="60">
        <v>2018</v>
      </c>
      <c r="K111" s="60">
        <v>2019</v>
      </c>
      <c r="L111" s="73"/>
      <c r="N111" s="65" t="s">
        <v>42</v>
      </c>
      <c r="O111" s="70" t="s">
        <v>36</v>
      </c>
    </row>
    <row r="112" spans="2:15">
      <c r="B112" s="20" t="s">
        <v>45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15"/>
      <c r="N112" s="68"/>
    </row>
    <row r="113" spans="2:15" ht="21" customHeight="1">
      <c r="B113" s="84" t="s">
        <v>44</v>
      </c>
      <c r="C113" s="79"/>
      <c r="D113" s="79"/>
      <c r="E113" s="79"/>
      <c r="F113" s="80"/>
      <c r="G113" s="177">
        <v>0</v>
      </c>
      <c r="H113" s="178"/>
      <c r="I113" s="74">
        <f>G113</f>
        <v>0</v>
      </c>
      <c r="J113" s="48">
        <v>0</v>
      </c>
      <c r="K113" s="48">
        <v>0</v>
      </c>
      <c r="L113" s="51" t="s">
        <v>5</v>
      </c>
      <c r="N113" s="69">
        <f t="shared" ref="N113:N114" si="61">I113-J113-K113</f>
        <v>0</v>
      </c>
      <c r="O113" s="33" t="str">
        <f t="shared" ref="O113:O114" si="62">IF(I113=(K113+J113),"","O valor afeto por ano é diferente do valor final")</f>
        <v/>
      </c>
    </row>
    <row r="114" spans="2:15" ht="21" customHeight="1" thickBot="1">
      <c r="B114" s="85" t="s">
        <v>54</v>
      </c>
      <c r="C114" s="77"/>
      <c r="D114" s="77"/>
      <c r="E114" s="77"/>
      <c r="F114" s="78"/>
      <c r="G114" s="146">
        <v>0</v>
      </c>
      <c r="H114" s="179"/>
      <c r="I114" s="74">
        <f>G114</f>
        <v>0</v>
      </c>
      <c r="J114" s="41">
        <v>0</v>
      </c>
      <c r="K114" s="41">
        <v>0</v>
      </c>
      <c r="L114" s="51" t="s">
        <v>5</v>
      </c>
      <c r="N114" s="69">
        <f t="shared" si="61"/>
        <v>0</v>
      </c>
      <c r="O114" s="33" t="str">
        <f t="shared" si="62"/>
        <v/>
      </c>
    </row>
    <row r="115" spans="2:15" ht="18" thickTop="1" thickBot="1">
      <c r="B115" s="11"/>
      <c r="C115" s="75"/>
      <c r="D115" s="75"/>
      <c r="E115" s="75"/>
      <c r="F115" s="75"/>
      <c r="G115" s="75"/>
      <c r="H115" s="76" t="s">
        <v>47</v>
      </c>
      <c r="I115" s="29">
        <f>SUM(I113:I114)</f>
        <v>0</v>
      </c>
      <c r="J115" s="29">
        <f>SUM(J113:J114)</f>
        <v>0</v>
      </c>
      <c r="K115" s="29">
        <f>SUM(K113:K114)</f>
        <v>0</v>
      </c>
      <c r="L115" s="13"/>
      <c r="N115" s="68"/>
    </row>
    <row r="116" spans="2:15" ht="17.25" thickTop="1">
      <c r="B116" s="180" t="s">
        <v>49</v>
      </c>
      <c r="C116" s="161"/>
      <c r="D116" s="161"/>
      <c r="E116" s="161"/>
      <c r="F116" s="161"/>
      <c r="G116" s="160"/>
      <c r="H116" s="160"/>
      <c r="I116" s="160"/>
      <c r="J116" s="160"/>
      <c r="K116" s="64"/>
      <c r="L116" s="71"/>
      <c r="N116" s="68"/>
    </row>
    <row r="117" spans="2:15" ht="17.25">
      <c r="B117" s="155"/>
      <c r="C117" s="181"/>
      <c r="D117" s="181"/>
      <c r="E117" s="181"/>
      <c r="F117" s="156"/>
      <c r="G117" s="43">
        <v>0</v>
      </c>
      <c r="H117" s="44">
        <v>0</v>
      </c>
      <c r="I117" s="28">
        <f>G117+H117</f>
        <v>0</v>
      </c>
      <c r="J117" s="48">
        <v>0</v>
      </c>
      <c r="K117" s="48">
        <v>0</v>
      </c>
      <c r="L117" s="49" t="s">
        <v>5</v>
      </c>
      <c r="N117" s="69">
        <f t="shared" ref="N117:N118" si="63">I117-J117-K117</f>
        <v>0</v>
      </c>
      <c r="O117" s="33" t="str">
        <f t="shared" ref="O117:O118" si="64">IF(I117=(K117+J117),"","O valor afeto por ano é diferente do valor final")</f>
        <v/>
      </c>
    </row>
    <row r="118" spans="2:15" ht="18" thickBot="1">
      <c r="B118" s="157"/>
      <c r="C118" s="176"/>
      <c r="D118" s="176"/>
      <c r="E118" s="176"/>
      <c r="F118" s="158"/>
      <c r="G118" s="45">
        <v>0</v>
      </c>
      <c r="H118" s="46">
        <v>0</v>
      </c>
      <c r="I118" s="28">
        <f>G118+H118</f>
        <v>0</v>
      </c>
      <c r="J118" s="41">
        <v>0</v>
      </c>
      <c r="K118" s="41">
        <v>0</v>
      </c>
      <c r="L118" s="51" t="s">
        <v>5</v>
      </c>
      <c r="N118" s="69">
        <f t="shared" si="63"/>
        <v>0</v>
      </c>
      <c r="O118" s="33" t="str">
        <f t="shared" si="64"/>
        <v/>
      </c>
    </row>
    <row r="119" spans="2:15" ht="18" thickTop="1" thickBot="1">
      <c r="B119" s="24"/>
      <c r="C119" s="25"/>
      <c r="D119" s="25"/>
      <c r="E119" s="25"/>
      <c r="F119" s="25"/>
      <c r="G119" s="25"/>
      <c r="H119" s="42" t="s">
        <v>48</v>
      </c>
      <c r="I119" s="29">
        <f>SUM(I117:I118)</f>
        <v>0</v>
      </c>
      <c r="J119" s="29">
        <f>SUM(J117:J118)</f>
        <v>0</v>
      </c>
      <c r="K119" s="29">
        <f>SUM(K117:K118)</f>
        <v>0</v>
      </c>
      <c r="L119" s="13"/>
      <c r="N119" s="68"/>
    </row>
    <row r="120" spans="2:15" ht="17.25" thickTop="1">
      <c r="B120" s="180" t="s">
        <v>46</v>
      </c>
      <c r="C120" s="161"/>
      <c r="D120" s="161"/>
      <c r="E120" s="161"/>
      <c r="F120" s="161"/>
      <c r="G120" s="160"/>
      <c r="H120" s="160"/>
      <c r="I120" s="160"/>
      <c r="J120" s="160"/>
      <c r="K120" s="64"/>
      <c r="L120" s="71"/>
      <c r="N120" s="68"/>
    </row>
    <row r="121" spans="2:15" ht="17.25">
      <c r="B121" s="155"/>
      <c r="C121" s="181"/>
      <c r="D121" s="181"/>
      <c r="E121" s="181"/>
      <c r="F121" s="156"/>
      <c r="G121" s="43">
        <v>0</v>
      </c>
      <c r="H121" s="44">
        <v>0</v>
      </c>
      <c r="I121" s="28">
        <f>G121+H121</f>
        <v>0</v>
      </c>
      <c r="J121" s="48">
        <v>0</v>
      </c>
      <c r="K121" s="48">
        <v>0</v>
      </c>
      <c r="L121" s="49" t="s">
        <v>5</v>
      </c>
      <c r="N121" s="69">
        <f t="shared" ref="N121:N122" si="65">I121-J121-K121</f>
        <v>0</v>
      </c>
      <c r="O121" s="33" t="str">
        <f t="shared" ref="O121:O122" si="66">IF(I121=(K121+J121),"","O valor afeto por ano é diferente do valor final")</f>
        <v/>
      </c>
    </row>
    <row r="122" spans="2:15" ht="18" thickBot="1">
      <c r="B122" s="157"/>
      <c r="C122" s="176"/>
      <c r="D122" s="176"/>
      <c r="E122" s="176"/>
      <c r="F122" s="158"/>
      <c r="G122" s="45">
        <v>0</v>
      </c>
      <c r="H122" s="46">
        <v>0</v>
      </c>
      <c r="I122" s="28">
        <f>G122+H122</f>
        <v>0</v>
      </c>
      <c r="J122" s="41">
        <v>0</v>
      </c>
      <c r="K122" s="41">
        <v>0</v>
      </c>
      <c r="L122" s="51" t="s">
        <v>5</v>
      </c>
      <c r="N122" s="69">
        <f t="shared" si="65"/>
        <v>0</v>
      </c>
      <c r="O122" s="33" t="str">
        <f t="shared" si="66"/>
        <v/>
      </c>
    </row>
    <row r="123" spans="2:15" ht="18" thickTop="1" thickBot="1">
      <c r="B123" s="24"/>
      <c r="C123" s="25"/>
      <c r="D123" s="25"/>
      <c r="E123" s="25"/>
      <c r="F123" s="25"/>
      <c r="G123" s="25"/>
      <c r="H123" s="42" t="s">
        <v>15</v>
      </c>
      <c r="I123" s="29">
        <f>SUM(I121:I122)</f>
        <v>0</v>
      </c>
      <c r="J123" s="29">
        <f>SUM(J121:J122)</f>
        <v>0</v>
      </c>
      <c r="K123" s="29">
        <f>SUM(K121:K122)</f>
        <v>0</v>
      </c>
      <c r="L123" s="13"/>
      <c r="N123" s="68"/>
    </row>
    <row r="124" spans="2:15" ht="18" thickTop="1" thickBot="1">
      <c r="B124" s="11" t="s">
        <v>4</v>
      </c>
      <c r="C124" s="12"/>
      <c r="D124" s="12"/>
      <c r="E124" s="12"/>
      <c r="F124" s="12"/>
      <c r="G124" s="12"/>
      <c r="H124" s="12"/>
      <c r="I124" s="29">
        <f>SUM(I115+I119+I123)</f>
        <v>0</v>
      </c>
      <c r="J124" s="29">
        <f t="shared" ref="J124:K124" si="67">SUM(J115+J119+J123)</f>
        <v>0</v>
      </c>
      <c r="K124" s="29">
        <f t="shared" si="67"/>
        <v>0</v>
      </c>
      <c r="L124" s="13"/>
      <c r="N124" s="69">
        <f>I124-J124-K124</f>
        <v>0</v>
      </c>
      <c r="O124" s="33" t="str">
        <f>IF(I124=(K124+J124),"","O valor afeto por ano é diferente do valor final")</f>
        <v/>
      </c>
    </row>
    <row r="125" spans="2:15" ht="17.25" thickTop="1">
      <c r="N125" s="68"/>
    </row>
    <row r="126" spans="2:15" ht="17.25" thickBot="1">
      <c r="B126" s="4" t="s">
        <v>29</v>
      </c>
      <c r="C126" s="4"/>
      <c r="D126" s="4"/>
      <c r="E126" s="4"/>
      <c r="F126" s="4"/>
      <c r="G126" s="4"/>
      <c r="H126" s="4"/>
      <c r="I126" s="4"/>
      <c r="J126" s="4"/>
      <c r="N126" s="68"/>
    </row>
    <row r="127" spans="2:15" ht="31.5" customHeight="1" thickBot="1">
      <c r="B127" s="59" t="s">
        <v>35</v>
      </c>
      <c r="C127" s="170" t="s">
        <v>24</v>
      </c>
      <c r="D127" s="171"/>
      <c r="E127" s="171"/>
      <c r="F127" s="172"/>
      <c r="G127" s="60" t="s">
        <v>25</v>
      </c>
      <c r="H127" s="60" t="s">
        <v>26</v>
      </c>
      <c r="I127" s="60" t="s">
        <v>12</v>
      </c>
      <c r="J127" s="60">
        <v>2018</v>
      </c>
      <c r="K127" s="60">
        <v>2019</v>
      </c>
      <c r="L127" s="17" t="s">
        <v>33</v>
      </c>
      <c r="N127" s="65" t="s">
        <v>42</v>
      </c>
      <c r="O127" s="70" t="s">
        <v>36</v>
      </c>
    </row>
    <row r="128" spans="2:15" ht="15" customHeight="1">
      <c r="B128" s="173"/>
      <c r="C128" s="174"/>
      <c r="D128" s="174"/>
      <c r="E128" s="174"/>
      <c r="F128" s="175"/>
      <c r="G128" s="58">
        <v>0</v>
      </c>
      <c r="H128" s="27">
        <v>0</v>
      </c>
      <c r="I128" s="28">
        <f>G128+H128</f>
        <v>0</v>
      </c>
      <c r="J128" s="48">
        <v>0</v>
      </c>
      <c r="K128" s="48">
        <v>0</v>
      </c>
      <c r="L128" s="49"/>
      <c r="N128" s="69">
        <f t="shared" ref="N128:N130" si="68">I128-J128-K128</f>
        <v>0</v>
      </c>
      <c r="O128" s="33" t="str">
        <f t="shared" ref="O128:O130" si="69">IF(I128=(K128+J128),"","O valor afeto por ano é diferente do valor final")</f>
        <v/>
      </c>
    </row>
    <row r="129" spans="2:15" ht="15.75" customHeight="1" thickBot="1">
      <c r="B129" s="157"/>
      <c r="C129" s="176"/>
      <c r="D129" s="176"/>
      <c r="E129" s="176"/>
      <c r="F129" s="158"/>
      <c r="G129" s="58">
        <v>0</v>
      </c>
      <c r="H129" s="27">
        <v>0</v>
      </c>
      <c r="I129" s="28">
        <f>G129+H129</f>
        <v>0</v>
      </c>
      <c r="J129" s="41">
        <v>0</v>
      </c>
      <c r="K129" s="41">
        <v>0</v>
      </c>
      <c r="L129" s="51"/>
      <c r="N129" s="69">
        <f t="shared" si="68"/>
        <v>0</v>
      </c>
      <c r="O129" s="33" t="str">
        <f t="shared" si="69"/>
        <v/>
      </c>
    </row>
    <row r="130" spans="2:15" ht="18" thickTop="1" thickBot="1">
      <c r="B130" s="11" t="s">
        <v>4</v>
      </c>
      <c r="C130" s="12"/>
      <c r="D130" s="12"/>
      <c r="E130" s="12"/>
      <c r="F130" s="12"/>
      <c r="G130" s="12"/>
      <c r="H130" s="12"/>
      <c r="I130" s="29">
        <f>SUM(I128:I129)</f>
        <v>0</v>
      </c>
      <c r="J130" s="29">
        <f>SUM(J128:J129)</f>
        <v>0</v>
      </c>
      <c r="K130" s="29">
        <f>SUM(K128:K129)</f>
        <v>0</v>
      </c>
      <c r="L130" s="13"/>
      <c r="N130" s="69">
        <f t="shared" si="68"/>
        <v>0</v>
      </c>
      <c r="O130" s="33" t="str">
        <f t="shared" si="69"/>
        <v/>
      </c>
    </row>
    <row r="131" spans="2:15" ht="17.25" thickTop="1">
      <c r="N131" s="68"/>
    </row>
    <row r="132" spans="2:15" ht="17.25" thickBot="1">
      <c r="B132" s="4" t="s">
        <v>30</v>
      </c>
      <c r="C132" s="4"/>
      <c r="D132" s="4"/>
      <c r="E132" s="4"/>
      <c r="F132" s="4"/>
      <c r="G132" s="4"/>
      <c r="H132" s="4"/>
      <c r="I132" s="4"/>
      <c r="J132" s="4"/>
      <c r="N132" s="68"/>
    </row>
    <row r="133" spans="2:15" ht="33.75" customHeight="1" thickBot="1">
      <c r="B133" s="59" t="s">
        <v>35</v>
      </c>
      <c r="C133" s="170" t="s">
        <v>24</v>
      </c>
      <c r="D133" s="171"/>
      <c r="E133" s="171"/>
      <c r="F133" s="172"/>
      <c r="G133" s="60" t="s">
        <v>25</v>
      </c>
      <c r="H133" s="60" t="s">
        <v>26</v>
      </c>
      <c r="I133" s="60" t="s">
        <v>12</v>
      </c>
      <c r="J133" s="60">
        <v>2018</v>
      </c>
      <c r="K133" s="60">
        <v>2019</v>
      </c>
      <c r="L133" s="17" t="s">
        <v>33</v>
      </c>
      <c r="N133" s="65" t="s">
        <v>42</v>
      </c>
      <c r="O133" s="70" t="s">
        <v>36</v>
      </c>
    </row>
    <row r="134" spans="2:15" ht="17.25">
      <c r="B134" s="173"/>
      <c r="C134" s="174"/>
      <c r="D134" s="174"/>
      <c r="E134" s="174"/>
      <c r="F134" s="175"/>
      <c r="G134" s="58">
        <v>0</v>
      </c>
      <c r="H134" s="27">
        <v>0</v>
      </c>
      <c r="I134" s="28">
        <f>G134+H134</f>
        <v>0</v>
      </c>
      <c r="J134" s="48">
        <v>0</v>
      </c>
      <c r="K134" s="48">
        <v>0</v>
      </c>
      <c r="L134" s="49"/>
      <c r="N134" s="69">
        <f t="shared" ref="N134:N136" si="70">I134-J134-K134</f>
        <v>0</v>
      </c>
      <c r="O134" s="33" t="str">
        <f t="shared" ref="O134:O136" si="71">IF(I134=(K134+J134),"","O valor afeto por ano é diferente do valor final")</f>
        <v/>
      </c>
    </row>
    <row r="135" spans="2:15" ht="15.75" customHeight="1" thickBot="1">
      <c r="B135" s="157"/>
      <c r="C135" s="176"/>
      <c r="D135" s="176"/>
      <c r="E135" s="176"/>
      <c r="F135" s="158"/>
      <c r="G135" s="58">
        <v>0</v>
      </c>
      <c r="H135" s="27">
        <v>0</v>
      </c>
      <c r="I135" s="28">
        <f>G135+H135</f>
        <v>0</v>
      </c>
      <c r="J135" s="41">
        <v>0</v>
      </c>
      <c r="K135" s="41">
        <v>0</v>
      </c>
      <c r="L135" s="51"/>
      <c r="N135" s="69">
        <f t="shared" si="70"/>
        <v>0</v>
      </c>
      <c r="O135" s="33" t="str">
        <f t="shared" si="71"/>
        <v/>
      </c>
    </row>
    <row r="136" spans="2:15" ht="18" thickTop="1" thickBot="1">
      <c r="B136" s="11" t="s">
        <v>4</v>
      </c>
      <c r="C136" s="12"/>
      <c r="D136" s="12"/>
      <c r="E136" s="12"/>
      <c r="F136" s="12"/>
      <c r="G136" s="12"/>
      <c r="H136" s="12"/>
      <c r="I136" s="29">
        <f>SUM(I134:I135)</f>
        <v>0</v>
      </c>
      <c r="J136" s="29">
        <f>SUM(J134:J135)</f>
        <v>0</v>
      </c>
      <c r="K136" s="29">
        <f>SUM(K134:K135)</f>
        <v>0</v>
      </c>
      <c r="L136" s="13"/>
      <c r="N136" s="69">
        <f t="shared" si="70"/>
        <v>0</v>
      </c>
      <c r="O136" s="33" t="str">
        <f t="shared" si="71"/>
        <v/>
      </c>
    </row>
    <row r="137" spans="2:15" ht="18" thickTop="1" thickBot="1">
      <c r="N137" s="68"/>
    </row>
    <row r="138" spans="2:15" ht="18" thickTop="1" thickBot="1">
      <c r="B138" s="11" t="s">
        <v>34</v>
      </c>
      <c r="C138" s="12"/>
      <c r="D138" s="12"/>
      <c r="E138" s="12"/>
      <c r="F138" s="12"/>
      <c r="G138" s="12"/>
      <c r="H138" s="12"/>
      <c r="I138" s="29">
        <f>I136+I130+I124+I108+I102+I96</f>
        <v>0</v>
      </c>
      <c r="J138" s="29">
        <f t="shared" ref="J138:K138" si="72">J136+J130+J124+J108+J102+J96</f>
        <v>0</v>
      </c>
      <c r="K138" s="29">
        <f t="shared" si="72"/>
        <v>0</v>
      </c>
      <c r="L138" s="13"/>
      <c r="N138" s="68"/>
    </row>
    <row r="139" spans="2:15" ht="17.25" thickTop="1"/>
  </sheetData>
  <mergeCells count="61">
    <mergeCell ref="B128:F128"/>
    <mergeCell ref="B129:F129"/>
    <mergeCell ref="C133:F133"/>
    <mergeCell ref="B134:F134"/>
    <mergeCell ref="B135:F135"/>
    <mergeCell ref="B118:F118"/>
    <mergeCell ref="B120:J120"/>
    <mergeCell ref="B121:F121"/>
    <mergeCell ref="B122:F122"/>
    <mergeCell ref="C127:F127"/>
    <mergeCell ref="C111:F111"/>
    <mergeCell ref="G113:H113"/>
    <mergeCell ref="G114:H114"/>
    <mergeCell ref="B116:J116"/>
    <mergeCell ref="B117:F117"/>
    <mergeCell ref="B107:C107"/>
    <mergeCell ref="B83:C83"/>
    <mergeCell ref="B84:C84"/>
    <mergeCell ref="B85:C85"/>
    <mergeCell ref="C93:F93"/>
    <mergeCell ref="B94:F94"/>
    <mergeCell ref="B95:F95"/>
    <mergeCell ref="B99:C99"/>
    <mergeCell ref="B100:C100"/>
    <mergeCell ref="B101:C101"/>
    <mergeCell ref="B105:C105"/>
    <mergeCell ref="B106:C106"/>
    <mergeCell ref="B79:C79"/>
    <mergeCell ref="B57:C57"/>
    <mergeCell ref="B59:C59"/>
    <mergeCell ref="B60:C60"/>
    <mergeCell ref="B63:C63"/>
    <mergeCell ref="B64:C64"/>
    <mergeCell ref="B67:C67"/>
    <mergeCell ref="B68:C68"/>
    <mergeCell ref="B71:C71"/>
    <mergeCell ref="B72:C72"/>
    <mergeCell ref="B77:C77"/>
    <mergeCell ref="B78:C78"/>
    <mergeCell ref="B53:C53"/>
    <mergeCell ref="B35:C35"/>
    <mergeCell ref="B36:C36"/>
    <mergeCell ref="B38:J38"/>
    <mergeCell ref="B39:C39"/>
    <mergeCell ref="B40:C40"/>
    <mergeCell ref="B45:C45"/>
    <mergeCell ref="B46:C46"/>
    <mergeCell ref="B47:C47"/>
    <mergeCell ref="B51:C51"/>
    <mergeCell ref="B52:C52"/>
    <mergeCell ref="B29:C29"/>
    <mergeCell ref="B30:J30"/>
    <mergeCell ref="B31:C31"/>
    <mergeCell ref="B32:C32"/>
    <mergeCell ref="B34:J34"/>
    <mergeCell ref="D25:E25"/>
    <mergeCell ref="D12:E12"/>
    <mergeCell ref="D13:E13"/>
    <mergeCell ref="D18:E18"/>
    <mergeCell ref="D19:E19"/>
    <mergeCell ref="D24:E24"/>
  </mergeCells>
  <pageMargins left="0.6" right="0.6" top="0.748" bottom="0.748" header="0.315" footer="0.315"/>
  <pageSetup paperSize="9" scale="70" orientation="portrait" r:id="rId1"/>
  <headerFooter differentOddEven="1">
    <oddFooter>&amp;C&amp;A&amp;RPágina &amp;P de &amp;N</oddFooter>
    <evenFooter>&amp;C&amp;A&amp;RPágina &amp;P de &amp;N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139"/>
  <sheetViews>
    <sheetView showGridLines="0" zoomScale="90" zoomScaleNormal="90" workbookViewId="0">
      <selection activeCell="B12" sqref="B12"/>
    </sheetView>
  </sheetViews>
  <sheetFormatPr defaultRowHeight="16.5"/>
  <cols>
    <col min="1" max="1" width="1.42578125" style="2" customWidth="1"/>
    <col min="2" max="2" width="10.85546875" style="2" customWidth="1"/>
    <col min="3" max="3" width="27.7109375" style="2" customWidth="1"/>
    <col min="4" max="4" width="12" style="2" customWidth="1"/>
    <col min="5" max="5" width="11" style="2" customWidth="1"/>
    <col min="6" max="6" width="12" style="2" customWidth="1"/>
    <col min="7" max="8" width="12.140625" style="2" customWidth="1"/>
    <col min="9" max="9" width="12.7109375" style="2" customWidth="1"/>
    <col min="10" max="13" width="11.85546875" style="2" customWidth="1"/>
    <col min="14" max="14" width="11.28515625" style="2" customWidth="1"/>
    <col min="15" max="15" width="2.28515625" style="2" customWidth="1"/>
    <col min="16" max="16" width="17" style="66" bestFit="1" customWidth="1"/>
    <col min="17" max="17" width="9.5703125" style="2" customWidth="1"/>
    <col min="18" max="16384" width="9.140625" style="2"/>
  </cols>
  <sheetData>
    <row r="1" spans="2:17" ht="24.95" customHeight="1">
      <c r="B1" s="1" t="s">
        <v>61</v>
      </c>
    </row>
    <row r="2" spans="2:17" ht="16.5" customHeight="1">
      <c r="B2" s="1"/>
    </row>
    <row r="3" spans="2:17" ht="30" customHeight="1" thickBot="1">
      <c r="B3" s="86" t="s">
        <v>52</v>
      </c>
      <c r="C3" s="87"/>
      <c r="D3" s="87"/>
      <c r="E3" s="87"/>
      <c r="F3" s="87"/>
      <c r="G3" s="87"/>
      <c r="H3" s="87"/>
      <c r="I3" s="88" t="s">
        <v>34</v>
      </c>
      <c r="J3" s="88">
        <v>2018</v>
      </c>
      <c r="K3" s="88">
        <v>2019</v>
      </c>
      <c r="L3" s="88">
        <v>2020</v>
      </c>
      <c r="M3" s="88">
        <v>2021</v>
      </c>
    </row>
    <row r="4" spans="2:17" ht="21" customHeight="1" thickBot="1">
      <c r="B4" s="92" t="s">
        <v>39</v>
      </c>
      <c r="C4" s="92"/>
      <c r="D4" s="92"/>
      <c r="E4" s="92"/>
      <c r="F4" s="92"/>
      <c r="G4" s="92"/>
      <c r="H4" s="92"/>
      <c r="I4" s="93">
        <f>I88</f>
        <v>0</v>
      </c>
      <c r="J4" s="93">
        <f>J88</f>
        <v>0</v>
      </c>
      <c r="K4" s="93">
        <f t="shared" ref="K4:M4" si="0">K88</f>
        <v>0</v>
      </c>
      <c r="L4" s="93">
        <f t="shared" si="0"/>
        <v>0</v>
      </c>
      <c r="M4" s="93">
        <f t="shared" si="0"/>
        <v>0</v>
      </c>
      <c r="N4" s="94"/>
    </row>
    <row r="5" spans="2:17" ht="21" customHeight="1" thickBot="1">
      <c r="B5" s="92" t="s">
        <v>40</v>
      </c>
      <c r="C5" s="92"/>
      <c r="D5" s="92"/>
      <c r="E5" s="92"/>
      <c r="F5" s="92"/>
      <c r="G5" s="92"/>
      <c r="H5" s="92"/>
      <c r="I5" s="93">
        <f>I138</f>
        <v>0</v>
      </c>
      <c r="J5" s="93">
        <f>J138</f>
        <v>0</v>
      </c>
      <c r="K5" s="93">
        <f>K138</f>
        <v>0</v>
      </c>
      <c r="L5" s="93">
        <f>L138</f>
        <v>0</v>
      </c>
      <c r="M5" s="93">
        <f>M138</f>
        <v>0</v>
      </c>
      <c r="N5" s="94"/>
    </row>
    <row r="6" spans="2:17" ht="21" customHeight="1" thickTop="1" thickBot="1">
      <c r="B6" s="95" t="s">
        <v>41</v>
      </c>
      <c r="C6" s="95"/>
      <c r="D6" s="95"/>
      <c r="E6" s="95"/>
      <c r="F6" s="95"/>
      <c r="G6" s="95"/>
      <c r="H6" s="95"/>
      <c r="I6" s="96">
        <f>I5-I4</f>
        <v>0</v>
      </c>
      <c r="J6" s="96">
        <f>J5-J4</f>
        <v>0</v>
      </c>
      <c r="K6" s="96">
        <f t="shared" ref="K6" si="1">K5-K4</f>
        <v>0</v>
      </c>
      <c r="L6" s="96">
        <f t="shared" ref="L6" si="2">L5-L4</f>
        <v>0</v>
      </c>
      <c r="M6" s="96">
        <f>M5-M4</f>
        <v>0</v>
      </c>
      <c r="N6" s="95"/>
    </row>
    <row r="7" spans="2:17" ht="21" customHeight="1" thickTop="1"/>
    <row r="8" spans="2:17" ht="23.25">
      <c r="B8" s="83" t="s">
        <v>50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7">
      <c r="Q9" s="32"/>
    </row>
    <row r="10" spans="2:17" ht="17.25" thickBot="1">
      <c r="B10" s="4" t="s">
        <v>37</v>
      </c>
      <c r="C10" s="4"/>
      <c r="D10" s="4"/>
      <c r="E10" s="4"/>
      <c r="F10" s="4"/>
      <c r="G10" s="4"/>
      <c r="H10" s="4"/>
      <c r="I10" s="4"/>
      <c r="J10" s="4"/>
      <c r="P10" s="67"/>
    </row>
    <row r="11" spans="2:17" ht="33.75" thickBot="1">
      <c r="B11" s="5" t="s">
        <v>31</v>
      </c>
      <c r="C11" s="35" t="s">
        <v>1</v>
      </c>
      <c r="D11" s="35" t="s">
        <v>0</v>
      </c>
      <c r="E11" s="14"/>
      <c r="F11" s="6" t="s">
        <v>2</v>
      </c>
      <c r="G11" s="6" t="s">
        <v>3</v>
      </c>
      <c r="H11" s="6" t="s">
        <v>11</v>
      </c>
      <c r="I11" s="6" t="s">
        <v>32</v>
      </c>
      <c r="J11" s="6">
        <v>2018</v>
      </c>
      <c r="K11" s="6">
        <v>2019</v>
      </c>
      <c r="L11" s="19">
        <v>2020</v>
      </c>
      <c r="M11" s="19">
        <v>2021</v>
      </c>
      <c r="N11" s="7" t="s">
        <v>33</v>
      </c>
      <c r="P11" s="65" t="s">
        <v>42</v>
      </c>
      <c r="Q11" s="70" t="s">
        <v>36</v>
      </c>
    </row>
    <row r="12" spans="2:17" ht="17.25">
      <c r="B12" s="8"/>
      <c r="C12" s="36"/>
      <c r="D12" s="148"/>
      <c r="E12" s="149"/>
      <c r="F12" s="18">
        <v>0</v>
      </c>
      <c r="G12" s="9"/>
      <c r="H12" s="30">
        <v>0</v>
      </c>
      <c r="I12" s="38">
        <f>ROUND(IF(F12=0,H12,F12*H12),2)</f>
        <v>0</v>
      </c>
      <c r="J12" s="40">
        <v>0</v>
      </c>
      <c r="K12" s="40">
        <v>0</v>
      </c>
      <c r="L12" s="40">
        <v>0</v>
      </c>
      <c r="M12" s="40">
        <v>0</v>
      </c>
      <c r="N12" s="39" t="s">
        <v>5</v>
      </c>
      <c r="P12" s="69">
        <f>I12-J12-K12-L12-M12</f>
        <v>0</v>
      </c>
      <c r="Q12" s="33" t="str">
        <f>IF(I12=(L12+M12+K12+J12),"","O valor afeto por ano é diferente do valor final")</f>
        <v/>
      </c>
    </row>
    <row r="13" spans="2:17" ht="18" thickBot="1">
      <c r="B13" s="8"/>
      <c r="C13" s="37"/>
      <c r="D13" s="146"/>
      <c r="E13" s="147"/>
      <c r="F13" s="18">
        <v>0</v>
      </c>
      <c r="G13" s="9"/>
      <c r="H13" s="30">
        <v>0</v>
      </c>
      <c r="I13" s="38">
        <f>ROUND(IF(F13=0,H13,F13*H13),2)</f>
        <v>0</v>
      </c>
      <c r="J13" s="41">
        <v>0</v>
      </c>
      <c r="K13" s="41">
        <v>0</v>
      </c>
      <c r="L13" s="41">
        <v>0</v>
      </c>
      <c r="M13" s="41">
        <v>0</v>
      </c>
      <c r="N13" s="39" t="s">
        <v>5</v>
      </c>
      <c r="P13" s="69">
        <f>I13-J13-K13-L13-M13</f>
        <v>0</v>
      </c>
      <c r="Q13" s="33" t="str">
        <f>IF(I13=(L13+M13+K13+J13),"","O valor afeto por ano é diferente do valor final")</f>
        <v/>
      </c>
    </row>
    <row r="14" spans="2:17" ht="18" thickTop="1" thickBot="1">
      <c r="B14" s="11" t="s">
        <v>4</v>
      </c>
      <c r="C14" s="12"/>
      <c r="D14" s="12"/>
      <c r="E14" s="12"/>
      <c r="F14" s="12"/>
      <c r="G14" s="12"/>
      <c r="H14" s="12"/>
      <c r="I14" s="31">
        <f>SUM(I12:I13)</f>
        <v>0</v>
      </c>
      <c r="J14" s="31">
        <f>SUM(J12:J13)</f>
        <v>0</v>
      </c>
      <c r="K14" s="31">
        <f t="shared" ref="K14:M14" si="3">SUM(K12:K13)</f>
        <v>0</v>
      </c>
      <c r="L14" s="31">
        <f t="shared" si="3"/>
        <v>0</v>
      </c>
      <c r="M14" s="31">
        <f t="shared" si="3"/>
        <v>0</v>
      </c>
      <c r="N14" s="13"/>
      <c r="P14" s="69">
        <f>I14-J14-K14-L14-M14</f>
        <v>0</v>
      </c>
      <c r="Q14" s="33" t="str">
        <f t="shared" ref="Q14" si="4">IF(I14=(L14+M14+K14+J14),"","O valor afeto por ano é diferente do valor final")</f>
        <v/>
      </c>
    </row>
    <row r="15" spans="2:17" ht="17.25" thickTop="1">
      <c r="P15" s="68"/>
    </row>
    <row r="16" spans="2:17" ht="17.25" thickBot="1">
      <c r="B16" s="4" t="s">
        <v>53</v>
      </c>
      <c r="C16" s="4"/>
      <c r="D16" s="4"/>
      <c r="E16" s="4"/>
      <c r="F16" s="4"/>
      <c r="I16" s="4"/>
      <c r="J16" s="4"/>
      <c r="K16" s="4"/>
      <c r="L16" s="4"/>
      <c r="P16" s="68"/>
    </row>
    <row r="17" spans="2:17" ht="33.75" thickBot="1">
      <c r="B17" s="5" t="s">
        <v>31</v>
      </c>
      <c r="C17" s="35" t="s">
        <v>1</v>
      </c>
      <c r="D17" s="35" t="s">
        <v>0</v>
      </c>
      <c r="E17" s="14"/>
      <c r="F17" s="6" t="s">
        <v>2</v>
      </c>
      <c r="G17" s="6" t="s">
        <v>3</v>
      </c>
      <c r="H17" s="6" t="s">
        <v>11</v>
      </c>
      <c r="I17" s="6" t="s">
        <v>32</v>
      </c>
      <c r="J17" s="6">
        <v>2018</v>
      </c>
      <c r="K17" s="6">
        <v>2019</v>
      </c>
      <c r="L17" s="19">
        <v>2020</v>
      </c>
      <c r="M17" s="19">
        <v>2021</v>
      </c>
      <c r="N17" s="7" t="s">
        <v>33</v>
      </c>
      <c r="P17" s="65" t="s">
        <v>42</v>
      </c>
      <c r="Q17" s="70" t="s">
        <v>36</v>
      </c>
    </row>
    <row r="18" spans="2:17" ht="17.25">
      <c r="B18" s="8"/>
      <c r="C18" s="36"/>
      <c r="D18" s="148"/>
      <c r="E18" s="149"/>
      <c r="F18" s="18">
        <v>0</v>
      </c>
      <c r="G18" s="9"/>
      <c r="H18" s="27">
        <v>0</v>
      </c>
      <c r="I18" s="28">
        <f>ROUND(IF(F18=0,H18,F18*H18),2)</f>
        <v>0</v>
      </c>
      <c r="J18" s="40">
        <v>0</v>
      </c>
      <c r="K18" s="40">
        <v>0</v>
      </c>
      <c r="L18" s="40">
        <v>0</v>
      </c>
      <c r="M18" s="40">
        <v>0</v>
      </c>
      <c r="N18" s="10" t="s">
        <v>5</v>
      </c>
      <c r="P18" s="69">
        <f>I18-J18-K18-L18-M18</f>
        <v>0</v>
      </c>
      <c r="Q18" s="33" t="str">
        <f>IF(I18=(L18+M18+K18+J18),"","O valor afeto por ano é diferente do valor final")</f>
        <v/>
      </c>
    </row>
    <row r="19" spans="2:17" ht="18" thickBot="1">
      <c r="B19" s="8"/>
      <c r="C19" s="37"/>
      <c r="D19" s="146"/>
      <c r="E19" s="147"/>
      <c r="F19" s="18">
        <v>0</v>
      </c>
      <c r="G19" s="9"/>
      <c r="H19" s="27">
        <v>0</v>
      </c>
      <c r="I19" s="28">
        <f>ROUND(IF(F19=0,H19,F19*H19),2)</f>
        <v>0</v>
      </c>
      <c r="J19" s="41">
        <v>0</v>
      </c>
      <c r="K19" s="41">
        <v>0</v>
      </c>
      <c r="L19" s="41">
        <v>0</v>
      </c>
      <c r="M19" s="41">
        <v>0</v>
      </c>
      <c r="N19" s="10" t="s">
        <v>5</v>
      </c>
      <c r="P19" s="69">
        <f>I19-J19-K19-L19-M19</f>
        <v>0</v>
      </c>
      <c r="Q19" s="33" t="str">
        <f>IF(I19=(L19+M19+K19+J19),"","O valor afeto por ano é diferente do valor final")</f>
        <v/>
      </c>
    </row>
    <row r="20" spans="2:17" ht="18" thickTop="1" thickBot="1">
      <c r="B20" s="11" t="s">
        <v>4</v>
      </c>
      <c r="C20" s="12"/>
      <c r="D20" s="12"/>
      <c r="E20" s="12"/>
      <c r="F20" s="12"/>
      <c r="G20" s="12"/>
      <c r="H20" s="12"/>
      <c r="I20" s="31">
        <f>SUM(I18:I19)</f>
        <v>0</v>
      </c>
      <c r="J20" s="31">
        <f>SUM(J18:J19)</f>
        <v>0</v>
      </c>
      <c r="K20" s="31">
        <f t="shared" ref="K20" si="5">SUM(K18:K19)</f>
        <v>0</v>
      </c>
      <c r="L20" s="31">
        <f t="shared" ref="L20" si="6">SUM(L18:L19)</f>
        <v>0</v>
      </c>
      <c r="M20" s="31">
        <f t="shared" ref="M20" si="7">SUM(M18:M19)</f>
        <v>0</v>
      </c>
      <c r="N20" s="13"/>
      <c r="P20" s="69">
        <f>I20-J20-K20-L20-M20</f>
        <v>0</v>
      </c>
      <c r="Q20" s="33" t="str">
        <f t="shared" ref="Q20" si="8">IF(I20=(L20+M20+K20+J20),"","O valor afeto por ano é diferente do valor final")</f>
        <v/>
      </c>
    </row>
    <row r="21" spans="2:17" ht="17.25" thickTop="1">
      <c r="P21" s="68"/>
    </row>
    <row r="22" spans="2:17" ht="17.25" thickBot="1">
      <c r="B22" s="4" t="s">
        <v>6</v>
      </c>
      <c r="C22" s="4"/>
      <c r="F22" s="4"/>
      <c r="G22" s="4"/>
      <c r="H22" s="4"/>
      <c r="I22" s="4"/>
      <c r="J22" s="4"/>
      <c r="K22" s="4"/>
      <c r="L22" s="4"/>
      <c r="P22" s="68"/>
    </row>
    <row r="23" spans="2:17" ht="33.75" thickBot="1">
      <c r="B23" s="5" t="s">
        <v>31</v>
      </c>
      <c r="C23" s="35" t="s">
        <v>1</v>
      </c>
      <c r="D23" s="35" t="s">
        <v>0</v>
      </c>
      <c r="E23" s="14"/>
      <c r="F23" s="6" t="s">
        <v>2</v>
      </c>
      <c r="G23" s="6" t="s">
        <v>3</v>
      </c>
      <c r="H23" s="6" t="s">
        <v>11</v>
      </c>
      <c r="I23" s="6" t="s">
        <v>32</v>
      </c>
      <c r="J23" s="6">
        <v>2018</v>
      </c>
      <c r="K23" s="6">
        <v>2019</v>
      </c>
      <c r="L23" s="19">
        <v>2020</v>
      </c>
      <c r="M23" s="19">
        <v>2021</v>
      </c>
      <c r="N23" s="7" t="s">
        <v>33</v>
      </c>
      <c r="P23" s="65" t="s">
        <v>42</v>
      </c>
      <c r="Q23" s="70" t="s">
        <v>36</v>
      </c>
    </row>
    <row r="24" spans="2:17" ht="17.25">
      <c r="B24" s="8"/>
      <c r="C24" s="36"/>
      <c r="D24" s="148"/>
      <c r="E24" s="149"/>
      <c r="F24" s="18">
        <v>0</v>
      </c>
      <c r="G24" s="9"/>
      <c r="H24" s="27">
        <v>0</v>
      </c>
      <c r="I24" s="28">
        <f>ROUND(IF(F24=0,H24,F24*H24),2)</f>
        <v>0</v>
      </c>
      <c r="J24" s="40">
        <v>0</v>
      </c>
      <c r="K24" s="40">
        <v>0</v>
      </c>
      <c r="L24" s="40">
        <v>0</v>
      </c>
      <c r="M24" s="40">
        <v>0</v>
      </c>
      <c r="N24" s="10" t="s">
        <v>5</v>
      </c>
      <c r="P24" s="69">
        <f>I24-J24-K24-L24-M24</f>
        <v>0</v>
      </c>
      <c r="Q24" s="33" t="str">
        <f>IF(I24=(L24+M24+K24+J24),"","O valor afeto por ano é diferente do valor final")</f>
        <v/>
      </c>
    </row>
    <row r="25" spans="2:17" ht="18" thickBot="1">
      <c r="B25" s="8"/>
      <c r="C25" s="37"/>
      <c r="D25" s="146"/>
      <c r="E25" s="147"/>
      <c r="F25" s="18">
        <v>0</v>
      </c>
      <c r="G25" s="9"/>
      <c r="H25" s="27">
        <v>0</v>
      </c>
      <c r="I25" s="28">
        <f>ROUND(IF(F25=0,H25,F25*H25),2)</f>
        <v>0</v>
      </c>
      <c r="J25" s="41">
        <v>0</v>
      </c>
      <c r="K25" s="41">
        <v>0</v>
      </c>
      <c r="L25" s="41">
        <v>0</v>
      </c>
      <c r="M25" s="41">
        <v>0</v>
      </c>
      <c r="N25" s="10" t="s">
        <v>5</v>
      </c>
      <c r="P25" s="69">
        <f>I25-J25-K25-L25-M25</f>
        <v>0</v>
      </c>
      <c r="Q25" s="33" t="str">
        <f>IF(I25=(L25+M25+K25+J25),"","O valor afeto por ano é diferente do valor final")</f>
        <v/>
      </c>
    </row>
    <row r="26" spans="2:17" ht="18" thickTop="1" thickBot="1">
      <c r="B26" s="11" t="s">
        <v>4</v>
      </c>
      <c r="C26" s="12"/>
      <c r="D26" s="12"/>
      <c r="E26" s="12"/>
      <c r="F26" s="12"/>
      <c r="G26" s="12"/>
      <c r="H26" s="12"/>
      <c r="I26" s="31">
        <f>SUM(I24:I25)</f>
        <v>0</v>
      </c>
      <c r="J26" s="31">
        <f>SUM(J24:J25)</f>
        <v>0</v>
      </c>
      <c r="K26" s="31">
        <f t="shared" ref="K26" si="9">SUM(K24:K25)</f>
        <v>0</v>
      </c>
      <c r="L26" s="31">
        <f t="shared" ref="L26" si="10">SUM(L24:L25)</f>
        <v>0</v>
      </c>
      <c r="M26" s="31">
        <f t="shared" ref="M26" si="11">SUM(M24:M25)</f>
        <v>0</v>
      </c>
      <c r="N26" s="13"/>
      <c r="P26" s="69">
        <f>I26-J26-K26-L26-M26</f>
        <v>0</v>
      </c>
      <c r="Q26" s="33" t="str">
        <f t="shared" ref="Q26" si="12">IF(I26=(L26+M26+K26+J26),"","O valor afeto por ano é diferente do valor final")</f>
        <v/>
      </c>
    </row>
    <row r="27" spans="2:17" ht="18" customHeight="1" thickTop="1">
      <c r="P27" s="68"/>
    </row>
    <row r="28" spans="2:17" ht="15" customHeight="1" thickBot="1">
      <c r="B28" s="4" t="s">
        <v>7</v>
      </c>
      <c r="C28" s="4"/>
      <c r="D28" s="4"/>
      <c r="E28" s="4"/>
      <c r="F28" s="4"/>
      <c r="G28" s="4"/>
      <c r="H28" s="4"/>
      <c r="I28" s="4"/>
      <c r="J28" s="4"/>
      <c r="P28" s="68"/>
    </row>
    <row r="29" spans="2:17" ht="33">
      <c r="B29" s="150" t="s">
        <v>8</v>
      </c>
      <c r="C29" s="151"/>
      <c r="D29" s="72" t="s">
        <v>9</v>
      </c>
      <c r="E29" s="72" t="s">
        <v>10</v>
      </c>
      <c r="F29" s="72" t="s">
        <v>2</v>
      </c>
      <c r="G29" s="72" t="s">
        <v>3</v>
      </c>
      <c r="H29" s="72" t="s">
        <v>11</v>
      </c>
      <c r="I29" s="72" t="s">
        <v>12</v>
      </c>
      <c r="J29" s="72">
        <v>2018</v>
      </c>
      <c r="K29" s="72">
        <v>2019</v>
      </c>
      <c r="L29" s="72">
        <v>2020</v>
      </c>
      <c r="M29" s="72">
        <v>2021</v>
      </c>
      <c r="N29" s="73" t="s">
        <v>33</v>
      </c>
      <c r="P29" s="65" t="s">
        <v>42</v>
      </c>
      <c r="Q29" s="70" t="s">
        <v>36</v>
      </c>
    </row>
    <row r="30" spans="2:17">
      <c r="B30" s="152" t="s">
        <v>55</v>
      </c>
      <c r="C30" s="153"/>
      <c r="D30" s="153"/>
      <c r="E30" s="153"/>
      <c r="F30" s="153"/>
      <c r="G30" s="153"/>
      <c r="H30" s="153"/>
      <c r="I30" s="153"/>
      <c r="J30" s="154"/>
      <c r="K30" s="154"/>
      <c r="L30" s="154"/>
      <c r="M30" s="154"/>
      <c r="N30" s="15"/>
      <c r="P30" s="68"/>
      <c r="Q30" s="32"/>
    </row>
    <row r="31" spans="2:17" ht="17.25">
      <c r="B31" s="155"/>
      <c r="C31" s="156"/>
      <c r="D31" s="43">
        <v>0</v>
      </c>
      <c r="E31" s="43"/>
      <c r="F31" s="81">
        <v>0</v>
      </c>
      <c r="G31" s="43"/>
      <c r="H31" s="44">
        <v>0</v>
      </c>
      <c r="I31" s="28">
        <f t="shared" ref="I31:I32" si="13">ROUND(IF(D31=0,IF(F31=0,H31,F31*H31),IF(F31=0,D31*H31,D31*F31*H31)),2)</f>
        <v>0</v>
      </c>
      <c r="J31" s="48">
        <v>0</v>
      </c>
      <c r="K31" s="48">
        <v>0</v>
      </c>
      <c r="L31" s="48">
        <v>0</v>
      </c>
      <c r="M31" s="48">
        <v>0</v>
      </c>
      <c r="N31" s="49" t="s">
        <v>5</v>
      </c>
      <c r="P31" s="69">
        <f>I31-J31-K31-L31-M31</f>
        <v>0</v>
      </c>
      <c r="Q31" s="33" t="str">
        <f t="shared" ref="Q31:Q32" si="14">IF(I31=(L31+M31+K31+J31),"","O valor afeto por ano é diferente do valor final")</f>
        <v/>
      </c>
    </row>
    <row r="32" spans="2:17" ht="18" thickBot="1">
      <c r="B32" s="157"/>
      <c r="C32" s="158"/>
      <c r="D32" s="45">
        <v>0</v>
      </c>
      <c r="E32" s="45"/>
      <c r="F32" s="82">
        <v>0</v>
      </c>
      <c r="G32" s="45"/>
      <c r="H32" s="46">
        <v>0</v>
      </c>
      <c r="I32" s="28">
        <f t="shared" si="13"/>
        <v>0</v>
      </c>
      <c r="J32" s="41">
        <v>0</v>
      </c>
      <c r="K32" s="41">
        <v>0</v>
      </c>
      <c r="L32" s="41">
        <v>0</v>
      </c>
      <c r="M32" s="41">
        <v>0</v>
      </c>
      <c r="N32" s="50" t="s">
        <v>5</v>
      </c>
      <c r="P32" s="69">
        <f>I32-J32-K32-L32-M32</f>
        <v>0</v>
      </c>
      <c r="Q32" s="33" t="str">
        <f t="shared" si="14"/>
        <v/>
      </c>
    </row>
    <row r="33" spans="2:17" ht="18" thickTop="1" thickBot="1">
      <c r="B33" s="24"/>
      <c r="C33" s="25"/>
      <c r="D33" s="25"/>
      <c r="E33" s="25"/>
      <c r="F33" s="25"/>
      <c r="G33" s="25"/>
      <c r="H33" s="42" t="s">
        <v>13</v>
      </c>
      <c r="I33" s="31">
        <f>SUM(I31:I32)</f>
        <v>0</v>
      </c>
      <c r="J33" s="31">
        <f t="shared" ref="J33:L33" si="15">SUM(J31:J32)</f>
        <v>0</v>
      </c>
      <c r="K33" s="31">
        <f t="shared" si="15"/>
        <v>0</v>
      </c>
      <c r="L33" s="31">
        <f t="shared" si="15"/>
        <v>0</v>
      </c>
      <c r="M33" s="31">
        <f>SUM(M31:M32)</f>
        <v>0</v>
      </c>
      <c r="N33" s="13"/>
      <c r="P33" s="68"/>
    </row>
    <row r="34" spans="2:17" ht="17.25" thickTop="1">
      <c r="B34" s="159" t="s">
        <v>56</v>
      </c>
      <c r="C34" s="160"/>
      <c r="D34" s="160"/>
      <c r="E34" s="160"/>
      <c r="F34" s="160"/>
      <c r="G34" s="160"/>
      <c r="H34" s="160"/>
      <c r="I34" s="160"/>
      <c r="J34" s="161"/>
      <c r="K34" s="161"/>
      <c r="L34" s="161"/>
      <c r="M34" s="161"/>
      <c r="N34" s="71"/>
      <c r="P34" s="68"/>
    </row>
    <row r="35" spans="2:17" ht="17.25">
      <c r="B35" s="155"/>
      <c r="C35" s="156"/>
      <c r="D35" s="43">
        <v>0</v>
      </c>
      <c r="E35" s="43"/>
      <c r="F35" s="81">
        <v>0</v>
      </c>
      <c r="G35" s="43"/>
      <c r="H35" s="44">
        <v>0</v>
      </c>
      <c r="I35" s="28">
        <f t="shared" ref="I35:I36" si="16">ROUND(IF(D35=0,IF(F35=0,H35,F35*H35),IF(F35=0,D35*H35,D35*F35*H35)),2)</f>
        <v>0</v>
      </c>
      <c r="J35" s="48">
        <v>0</v>
      </c>
      <c r="K35" s="48">
        <v>0</v>
      </c>
      <c r="L35" s="48">
        <v>0</v>
      </c>
      <c r="M35" s="48">
        <v>0</v>
      </c>
      <c r="N35" s="49" t="s">
        <v>5</v>
      </c>
      <c r="P35" s="69">
        <f>I35-J35-K35-L35-M35</f>
        <v>0</v>
      </c>
      <c r="Q35" s="33" t="str">
        <f t="shared" ref="Q35:Q36" si="17">IF(I35=(L35+M35+K35+J35),"","O valor afeto por ano é diferente do valor final")</f>
        <v/>
      </c>
    </row>
    <row r="36" spans="2:17" ht="18" thickBot="1">
      <c r="B36" s="157"/>
      <c r="C36" s="158"/>
      <c r="D36" s="45">
        <v>0</v>
      </c>
      <c r="E36" s="45"/>
      <c r="F36" s="82">
        <v>0</v>
      </c>
      <c r="G36" s="45"/>
      <c r="H36" s="46">
        <v>0</v>
      </c>
      <c r="I36" s="28">
        <f t="shared" si="16"/>
        <v>0</v>
      </c>
      <c r="J36" s="41">
        <v>0</v>
      </c>
      <c r="K36" s="41">
        <v>0</v>
      </c>
      <c r="L36" s="41">
        <v>0</v>
      </c>
      <c r="M36" s="41">
        <v>0</v>
      </c>
      <c r="N36" s="51" t="s">
        <v>5</v>
      </c>
      <c r="P36" s="69">
        <f>I36-J36-K36-L36-M36</f>
        <v>0</v>
      </c>
      <c r="Q36" s="33" t="str">
        <f t="shared" si="17"/>
        <v/>
      </c>
    </row>
    <row r="37" spans="2:17" ht="18" thickTop="1" thickBot="1">
      <c r="B37" s="24"/>
      <c r="C37" s="25"/>
      <c r="D37" s="25"/>
      <c r="E37" s="25"/>
      <c r="F37" s="25"/>
      <c r="G37" s="25"/>
      <c r="H37" s="42" t="s">
        <v>14</v>
      </c>
      <c r="I37" s="29">
        <f>SUM(I35:I36)</f>
        <v>0</v>
      </c>
      <c r="J37" s="29">
        <f>SUM(J35:J36)</f>
        <v>0</v>
      </c>
      <c r="K37" s="29">
        <f t="shared" ref="K37:M37" si="18">SUM(K35:K36)</f>
        <v>0</v>
      </c>
      <c r="L37" s="29">
        <f t="shared" si="18"/>
        <v>0</v>
      </c>
      <c r="M37" s="29">
        <f t="shared" si="18"/>
        <v>0</v>
      </c>
      <c r="N37" s="13"/>
      <c r="P37" s="68"/>
    </row>
    <row r="38" spans="2:17" ht="17.25" thickTop="1">
      <c r="B38" s="159" t="s">
        <v>46</v>
      </c>
      <c r="C38" s="160"/>
      <c r="D38" s="160"/>
      <c r="E38" s="160"/>
      <c r="F38" s="160"/>
      <c r="G38" s="160"/>
      <c r="H38" s="160"/>
      <c r="I38" s="160"/>
      <c r="J38" s="161"/>
      <c r="K38" s="161"/>
      <c r="L38" s="161"/>
      <c r="M38" s="161"/>
      <c r="N38" s="71"/>
      <c r="P38" s="68"/>
    </row>
    <row r="39" spans="2:17" ht="17.25">
      <c r="B39" s="155"/>
      <c r="C39" s="156"/>
      <c r="D39" s="43">
        <v>0</v>
      </c>
      <c r="E39" s="43"/>
      <c r="F39" s="81">
        <v>0</v>
      </c>
      <c r="G39" s="43"/>
      <c r="H39" s="44">
        <v>0</v>
      </c>
      <c r="I39" s="28">
        <f t="shared" ref="I39:I40" si="19">ROUND(IF(D39=0,IF(F39=0,H39,F39*H39),IF(F39=0,D39*H39,D39*F39*H39)),2)</f>
        <v>0</v>
      </c>
      <c r="J39" s="48">
        <v>0</v>
      </c>
      <c r="K39" s="48">
        <v>0</v>
      </c>
      <c r="L39" s="48">
        <v>0</v>
      </c>
      <c r="M39" s="48">
        <v>0</v>
      </c>
      <c r="N39" s="49" t="s">
        <v>5</v>
      </c>
      <c r="P39" s="69">
        <f>I39-J39-K39-L39-M39</f>
        <v>0</v>
      </c>
      <c r="Q39" s="33" t="str">
        <f>IF(I39=(L39+M39+K39+J39),"","O valor afeto por ano é diferente do valor final")</f>
        <v/>
      </c>
    </row>
    <row r="40" spans="2:17" ht="18" thickBot="1">
      <c r="B40" s="157"/>
      <c r="C40" s="158"/>
      <c r="D40" s="45">
        <v>0</v>
      </c>
      <c r="E40" s="45"/>
      <c r="F40" s="82">
        <v>0</v>
      </c>
      <c r="G40" s="45"/>
      <c r="H40" s="46">
        <v>0</v>
      </c>
      <c r="I40" s="28">
        <f t="shared" si="19"/>
        <v>0</v>
      </c>
      <c r="J40" s="41">
        <v>0</v>
      </c>
      <c r="K40" s="41">
        <v>0</v>
      </c>
      <c r="L40" s="41">
        <v>0</v>
      </c>
      <c r="M40" s="41">
        <v>0</v>
      </c>
      <c r="N40" s="51" t="s">
        <v>5</v>
      </c>
      <c r="P40" s="69">
        <f>I40-J40-K40-L40-M40</f>
        <v>0</v>
      </c>
      <c r="Q40" s="33" t="str">
        <f>IF(I40=(L40+M40+K40+J40),"","O valor afeto por ano é diferente do valor final")</f>
        <v/>
      </c>
    </row>
    <row r="41" spans="2:17" ht="18" thickTop="1" thickBot="1">
      <c r="B41" s="24"/>
      <c r="C41" s="25"/>
      <c r="D41" s="25"/>
      <c r="E41" s="25"/>
      <c r="F41" s="25"/>
      <c r="G41" s="25"/>
      <c r="H41" s="42" t="s">
        <v>15</v>
      </c>
      <c r="I41" s="29">
        <f>SUM(I39:I40)</f>
        <v>0</v>
      </c>
      <c r="J41" s="29">
        <f>SUM(J39:J40)</f>
        <v>0</v>
      </c>
      <c r="K41" s="29">
        <f>SUM(K39:K40)</f>
        <v>0</v>
      </c>
      <c r="L41" s="29">
        <f t="shared" ref="L41:M41" si="20">SUM(L39:L40)</f>
        <v>0</v>
      </c>
      <c r="M41" s="29">
        <f t="shared" si="20"/>
        <v>0</v>
      </c>
      <c r="N41" s="13"/>
      <c r="P41" s="68"/>
    </row>
    <row r="42" spans="2:17" ht="18" thickTop="1" thickBot="1">
      <c r="B42" s="11" t="s">
        <v>4</v>
      </c>
      <c r="C42" s="12"/>
      <c r="D42" s="12"/>
      <c r="E42" s="12"/>
      <c r="F42" s="12"/>
      <c r="G42" s="12"/>
      <c r="H42" s="12"/>
      <c r="I42" s="29">
        <f>SUM(I33+I37+I41)</f>
        <v>0</v>
      </c>
      <c r="J42" s="29">
        <f t="shared" ref="J42:M42" si="21">SUM(J33+J37+J41)</f>
        <v>0</v>
      </c>
      <c r="K42" s="29">
        <f t="shared" si="21"/>
        <v>0</v>
      </c>
      <c r="L42" s="29">
        <f>SUM(L33+L37+L41)</f>
        <v>0</v>
      </c>
      <c r="M42" s="29">
        <f t="shared" si="21"/>
        <v>0</v>
      </c>
      <c r="N42" s="13"/>
      <c r="P42" s="69">
        <f>I42-J42-K42-L42-M42</f>
        <v>0</v>
      </c>
      <c r="Q42" s="33" t="str">
        <f t="shared" ref="Q42" si="22">IF(I42=(L42+M42+K42+J42),"","O valor afeto por ano é diferente do valor final")</f>
        <v/>
      </c>
    </row>
    <row r="43" spans="2:17" ht="17.25" thickTop="1">
      <c r="N43" s="52"/>
      <c r="P43" s="68"/>
    </row>
    <row r="44" spans="2:17" ht="17.25" thickBot="1">
      <c r="B44" s="4" t="s">
        <v>16</v>
      </c>
      <c r="C44" s="4"/>
      <c r="D44" s="4"/>
      <c r="E44" s="4"/>
      <c r="F44" s="4"/>
      <c r="G44" s="4"/>
      <c r="H44" s="4"/>
      <c r="I44" s="4"/>
      <c r="J44" s="4"/>
      <c r="P44" s="68"/>
    </row>
    <row r="45" spans="2:17" ht="33.75" thickBot="1">
      <c r="B45" s="164" t="s">
        <v>8</v>
      </c>
      <c r="C45" s="165" t="s">
        <v>8</v>
      </c>
      <c r="D45" s="16" t="s">
        <v>9</v>
      </c>
      <c r="E45" s="16" t="s">
        <v>10</v>
      </c>
      <c r="F45" s="16" t="s">
        <v>2</v>
      </c>
      <c r="G45" s="16" t="s">
        <v>3</v>
      </c>
      <c r="H45" s="16" t="s">
        <v>11</v>
      </c>
      <c r="I45" s="16" t="s">
        <v>12</v>
      </c>
      <c r="J45" s="19">
        <v>2018</v>
      </c>
      <c r="K45" s="19">
        <v>2019</v>
      </c>
      <c r="L45" s="19">
        <v>2020</v>
      </c>
      <c r="M45" s="19">
        <v>2021</v>
      </c>
      <c r="N45" s="17" t="s">
        <v>33</v>
      </c>
      <c r="P45" s="65" t="s">
        <v>42</v>
      </c>
      <c r="Q45" s="70" t="s">
        <v>36</v>
      </c>
    </row>
    <row r="46" spans="2:17" ht="17.25">
      <c r="B46" s="166"/>
      <c r="C46" s="167"/>
      <c r="D46" s="43">
        <v>0</v>
      </c>
      <c r="E46" s="43"/>
      <c r="F46" s="81">
        <v>0</v>
      </c>
      <c r="G46" s="53"/>
      <c r="H46" s="27">
        <v>0</v>
      </c>
      <c r="I46" s="28">
        <f t="shared" ref="I46:I47" si="23">ROUND(IF(D46=0,IF(F46=0,H46,F46*H46),IF(F46=0,D46*H46,D46*F46*H46)),2)</f>
        <v>0</v>
      </c>
      <c r="J46" s="40">
        <v>0</v>
      </c>
      <c r="K46" s="40">
        <v>0</v>
      </c>
      <c r="L46" s="40">
        <v>0</v>
      </c>
      <c r="M46" s="40">
        <v>0</v>
      </c>
      <c r="N46" s="49"/>
      <c r="P46" s="69">
        <f>I46-J46-K46-L46-M46</f>
        <v>0</v>
      </c>
      <c r="Q46" s="33" t="str">
        <f t="shared" ref="Q46:Q48" si="24">IF(I46=(L46+M46+K46+J46),"","O valor afeto por ano é diferente do valor final")</f>
        <v/>
      </c>
    </row>
    <row r="47" spans="2:17" ht="18" thickBot="1">
      <c r="B47" s="166"/>
      <c r="C47" s="167"/>
      <c r="D47" s="45">
        <v>0</v>
      </c>
      <c r="E47" s="45"/>
      <c r="F47" s="82">
        <v>0</v>
      </c>
      <c r="G47" s="53"/>
      <c r="H47" s="27">
        <v>0</v>
      </c>
      <c r="I47" s="28">
        <f t="shared" si="23"/>
        <v>0</v>
      </c>
      <c r="J47" s="41">
        <v>0</v>
      </c>
      <c r="K47" s="41">
        <v>0</v>
      </c>
      <c r="L47" s="41">
        <v>0</v>
      </c>
      <c r="M47" s="41">
        <v>0</v>
      </c>
      <c r="N47" s="51"/>
      <c r="P47" s="69">
        <f>I47-J47-K47-L47-M47</f>
        <v>0</v>
      </c>
      <c r="Q47" s="33" t="str">
        <f t="shared" si="24"/>
        <v/>
      </c>
    </row>
    <row r="48" spans="2:17" ht="18" thickTop="1" thickBot="1">
      <c r="B48" s="11" t="s">
        <v>4</v>
      </c>
      <c r="C48" s="12"/>
      <c r="D48" s="12"/>
      <c r="E48" s="12"/>
      <c r="F48" s="12"/>
      <c r="G48" s="12"/>
      <c r="H48" s="12"/>
      <c r="I48" s="31">
        <f>SUM(I46:I47)</f>
        <v>0</v>
      </c>
      <c r="J48" s="31">
        <f>SUM(J46:J47)</f>
        <v>0</v>
      </c>
      <c r="K48" s="31">
        <f>SUM(K46:K47)</f>
        <v>0</v>
      </c>
      <c r="L48" s="31">
        <f t="shared" ref="L48:M48" si="25">SUM(L46:L47)</f>
        <v>0</v>
      </c>
      <c r="M48" s="31">
        <f t="shared" si="25"/>
        <v>0</v>
      </c>
      <c r="N48" s="13"/>
      <c r="P48" s="69">
        <f>I48-J48-K48-L48-M48</f>
        <v>0</v>
      </c>
      <c r="Q48" s="33" t="str">
        <f t="shared" si="24"/>
        <v/>
      </c>
    </row>
    <row r="49" spans="2:17" ht="17.25" thickTop="1">
      <c r="P49" s="68"/>
    </row>
    <row r="50" spans="2:17" ht="17.25" thickBot="1">
      <c r="B50" s="4" t="s">
        <v>17</v>
      </c>
      <c r="C50" s="4"/>
      <c r="D50" s="4"/>
      <c r="E50" s="4"/>
      <c r="F50" s="4"/>
      <c r="G50" s="4"/>
      <c r="H50" s="4"/>
      <c r="I50" s="4"/>
      <c r="J50" s="4"/>
      <c r="P50" s="68"/>
    </row>
    <row r="51" spans="2:17" ht="33.75" thickBot="1">
      <c r="B51" s="164" t="s">
        <v>8</v>
      </c>
      <c r="C51" s="165" t="s">
        <v>8</v>
      </c>
      <c r="D51" s="16" t="s">
        <v>9</v>
      </c>
      <c r="E51" s="16" t="s">
        <v>10</v>
      </c>
      <c r="F51" s="16" t="s">
        <v>2</v>
      </c>
      <c r="G51" s="16" t="s">
        <v>3</v>
      </c>
      <c r="H51" s="16" t="s">
        <v>11</v>
      </c>
      <c r="I51" s="16" t="s">
        <v>12</v>
      </c>
      <c r="J51" s="19">
        <v>2018</v>
      </c>
      <c r="K51" s="19">
        <v>2019</v>
      </c>
      <c r="L51" s="19">
        <v>2020</v>
      </c>
      <c r="M51" s="19">
        <v>2021</v>
      </c>
      <c r="N51" s="17" t="s">
        <v>33</v>
      </c>
      <c r="P51" s="65" t="s">
        <v>42</v>
      </c>
      <c r="Q51" s="70" t="s">
        <v>36</v>
      </c>
    </row>
    <row r="52" spans="2:17" ht="17.25">
      <c r="B52" s="162"/>
      <c r="C52" s="163"/>
      <c r="D52" s="43">
        <v>0</v>
      </c>
      <c r="E52" s="43"/>
      <c r="F52" s="81">
        <v>0</v>
      </c>
      <c r="G52" s="9"/>
      <c r="H52" s="27">
        <v>0</v>
      </c>
      <c r="I52" s="28">
        <f t="shared" ref="I52:I53" si="26">ROUND(IF(D52=0,IF(F52=0,H52,F52*H52),IF(F52=0,D52*H52,D52*F52*H52)),2)</f>
        <v>0</v>
      </c>
      <c r="J52" s="40">
        <v>0</v>
      </c>
      <c r="K52" s="40">
        <v>0</v>
      </c>
      <c r="L52" s="40">
        <v>0</v>
      </c>
      <c r="M52" s="40">
        <v>0</v>
      </c>
      <c r="N52" s="49"/>
      <c r="P52" s="69">
        <f>I52-J52-K52-L52-M52</f>
        <v>0</v>
      </c>
      <c r="Q52" s="33" t="str">
        <f t="shared" ref="Q52:Q54" si="27">IF(I52=(L52+M52+K52+J52),"","O valor afeto por ano é diferente do valor final")</f>
        <v/>
      </c>
    </row>
    <row r="53" spans="2:17" ht="18" thickBot="1">
      <c r="B53" s="162"/>
      <c r="C53" s="163"/>
      <c r="D53" s="45">
        <v>0</v>
      </c>
      <c r="E53" s="45"/>
      <c r="F53" s="82">
        <v>0</v>
      </c>
      <c r="G53" s="9"/>
      <c r="H53" s="27">
        <v>0</v>
      </c>
      <c r="I53" s="28">
        <f t="shared" si="26"/>
        <v>0</v>
      </c>
      <c r="J53" s="41">
        <v>0</v>
      </c>
      <c r="K53" s="41">
        <v>0</v>
      </c>
      <c r="L53" s="41">
        <v>0</v>
      </c>
      <c r="M53" s="41">
        <v>0</v>
      </c>
      <c r="N53" s="51"/>
      <c r="P53" s="69">
        <f>I53-J53-K53-L53-M53</f>
        <v>0</v>
      </c>
      <c r="Q53" s="33" t="str">
        <f t="shared" si="27"/>
        <v/>
      </c>
    </row>
    <row r="54" spans="2:17" ht="18" thickTop="1" thickBot="1">
      <c r="B54" s="11" t="s">
        <v>4</v>
      </c>
      <c r="C54" s="12"/>
      <c r="D54" s="12"/>
      <c r="E54" s="12"/>
      <c r="F54" s="12"/>
      <c r="G54" s="12"/>
      <c r="H54" s="12"/>
      <c r="I54" s="31">
        <f>SUM(I52:I53)</f>
        <v>0</v>
      </c>
      <c r="J54" s="31">
        <f>SUM(J52:J53)</f>
        <v>0</v>
      </c>
      <c r="K54" s="31">
        <f>SUM(K52:K53)</f>
        <v>0</v>
      </c>
      <c r="L54" s="31">
        <f t="shared" ref="L54" si="28">SUM(L52:L53)</f>
        <v>0</v>
      </c>
      <c r="M54" s="31">
        <f t="shared" ref="M54" si="29">SUM(M52:M53)</f>
        <v>0</v>
      </c>
      <c r="N54" s="13"/>
      <c r="P54" s="69">
        <f>I54-J54-K54-L54-M54</f>
        <v>0</v>
      </c>
      <c r="Q54" s="33" t="str">
        <f t="shared" si="27"/>
        <v/>
      </c>
    </row>
    <row r="55" spans="2:17" ht="17.25" thickTop="1">
      <c r="P55" s="68"/>
    </row>
    <row r="56" spans="2:17" ht="17.25" thickBot="1">
      <c r="B56" s="4" t="s">
        <v>18</v>
      </c>
      <c r="C56" s="4"/>
      <c r="D56" s="4"/>
      <c r="E56" s="4"/>
      <c r="F56" s="4"/>
      <c r="G56" s="4"/>
      <c r="H56" s="4"/>
      <c r="I56" s="4"/>
      <c r="J56" s="4"/>
      <c r="P56" s="68"/>
    </row>
    <row r="57" spans="2:17" ht="33.75" thickBot="1">
      <c r="B57" s="168" t="s">
        <v>8</v>
      </c>
      <c r="C57" s="169" t="s">
        <v>8</v>
      </c>
      <c r="D57" s="6" t="s">
        <v>9</v>
      </c>
      <c r="E57" s="6" t="s">
        <v>10</v>
      </c>
      <c r="F57" s="6" t="s">
        <v>2</v>
      </c>
      <c r="G57" s="6" t="s">
        <v>3</v>
      </c>
      <c r="H57" s="6" t="s">
        <v>11</v>
      </c>
      <c r="I57" s="6" t="s">
        <v>12</v>
      </c>
      <c r="J57" s="19">
        <v>2018</v>
      </c>
      <c r="K57" s="19">
        <v>2019</v>
      </c>
      <c r="L57" s="19">
        <v>2020</v>
      </c>
      <c r="M57" s="19">
        <v>2021</v>
      </c>
      <c r="N57" s="7" t="s">
        <v>33</v>
      </c>
      <c r="P57" s="65" t="s">
        <v>42</v>
      </c>
      <c r="Q57" s="70" t="s">
        <v>36</v>
      </c>
    </row>
    <row r="58" spans="2:17">
      <c r="B58" s="20" t="s">
        <v>57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5"/>
      <c r="P58" s="68"/>
    </row>
    <row r="59" spans="2:17" ht="17.25">
      <c r="B59" s="155"/>
      <c r="C59" s="156"/>
      <c r="D59" s="43">
        <v>0</v>
      </c>
      <c r="E59" s="43"/>
      <c r="F59" s="81">
        <v>0</v>
      </c>
      <c r="G59" s="43"/>
      <c r="H59" s="44">
        <v>0</v>
      </c>
      <c r="I59" s="28">
        <f t="shared" ref="I59:I60" si="30">ROUND(IF(D59=0,IF(F59=0,H59,F59*H59),IF(F59=0,D59*H59,D59*F59*H59)),2)</f>
        <v>0</v>
      </c>
      <c r="J59" s="48">
        <v>0</v>
      </c>
      <c r="K59" s="48">
        <v>0</v>
      </c>
      <c r="L59" s="48">
        <v>0</v>
      </c>
      <c r="M59" s="48">
        <v>0</v>
      </c>
      <c r="N59" s="49"/>
      <c r="P59" s="69">
        <f>I59-J59-K59-L59-M59</f>
        <v>0</v>
      </c>
      <c r="Q59" s="33" t="str">
        <f t="shared" ref="Q59:Q60" si="31">IF(I59=(L59+M59+K59+J59),"","O valor afeto por ano é diferente do valor final")</f>
        <v/>
      </c>
    </row>
    <row r="60" spans="2:17" ht="18" thickBot="1">
      <c r="B60" s="157"/>
      <c r="C60" s="158"/>
      <c r="D60" s="45">
        <v>0</v>
      </c>
      <c r="E60" s="45"/>
      <c r="F60" s="82">
        <v>0</v>
      </c>
      <c r="G60" s="45"/>
      <c r="H60" s="46">
        <v>0</v>
      </c>
      <c r="I60" s="28">
        <f t="shared" si="30"/>
        <v>0</v>
      </c>
      <c r="J60" s="41">
        <v>0</v>
      </c>
      <c r="K60" s="41">
        <v>0</v>
      </c>
      <c r="L60" s="41">
        <v>0</v>
      </c>
      <c r="M60" s="41">
        <v>0</v>
      </c>
      <c r="N60" s="51"/>
      <c r="P60" s="69">
        <f>I60-J60-K60-L60-M60</f>
        <v>0</v>
      </c>
      <c r="Q60" s="33" t="str">
        <f t="shared" si="31"/>
        <v/>
      </c>
    </row>
    <row r="61" spans="2:17" ht="18" thickTop="1" thickBot="1">
      <c r="B61" s="24"/>
      <c r="C61" s="25"/>
      <c r="D61" s="25"/>
      <c r="E61" s="25"/>
      <c r="F61" s="25"/>
      <c r="G61" s="25"/>
      <c r="H61" s="42" t="s">
        <v>19</v>
      </c>
      <c r="I61" s="29">
        <f>SUM(I59:I60)</f>
        <v>0</v>
      </c>
      <c r="J61" s="29">
        <f t="shared" ref="J61:M61" si="32">SUM(J59:J60)</f>
        <v>0</v>
      </c>
      <c r="K61" s="29">
        <f t="shared" si="32"/>
        <v>0</v>
      </c>
      <c r="L61" s="29">
        <f t="shared" si="32"/>
        <v>0</v>
      </c>
      <c r="M61" s="29">
        <f t="shared" si="32"/>
        <v>0</v>
      </c>
      <c r="N61" s="13"/>
      <c r="P61" s="68"/>
    </row>
    <row r="62" spans="2:17" ht="17.25" thickTop="1">
      <c r="B62" s="20" t="s">
        <v>58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5"/>
      <c r="P62" s="68"/>
    </row>
    <row r="63" spans="2:17" ht="17.25">
      <c r="B63" s="155"/>
      <c r="C63" s="156"/>
      <c r="D63" s="43">
        <v>0</v>
      </c>
      <c r="E63" s="43"/>
      <c r="F63" s="81">
        <v>0</v>
      </c>
      <c r="G63" s="43"/>
      <c r="H63" s="44">
        <v>0</v>
      </c>
      <c r="I63" s="28">
        <f>ROUND(IF(D63=0,IF(F63=0,H63,F63*H63),IF(F63=0,D63*H63,D63*F63*H63)),2)</f>
        <v>0</v>
      </c>
      <c r="J63" s="48">
        <v>0</v>
      </c>
      <c r="K63" s="48">
        <v>0</v>
      </c>
      <c r="L63" s="48">
        <v>0</v>
      </c>
      <c r="M63" s="48">
        <v>0</v>
      </c>
      <c r="N63" s="49"/>
      <c r="P63" s="69">
        <f>I63-J63-K63-L63-M63</f>
        <v>0</v>
      </c>
      <c r="Q63" s="33" t="str">
        <f t="shared" ref="Q63:Q64" si="33">IF(I63=(L63+M63+K63+J63),"","O valor afeto por ano é diferente do valor final")</f>
        <v/>
      </c>
    </row>
    <row r="64" spans="2:17" ht="18" thickBot="1">
      <c r="B64" s="157"/>
      <c r="C64" s="158"/>
      <c r="D64" s="45">
        <v>0</v>
      </c>
      <c r="E64" s="45"/>
      <c r="F64" s="82">
        <v>0</v>
      </c>
      <c r="G64" s="45"/>
      <c r="H64" s="46">
        <v>0</v>
      </c>
      <c r="I64" s="28">
        <f t="shared" ref="I64" si="34">ROUND(IF(D64=0,IF(F64=0,H64,F64*H64),IF(F64=0,D64*H64,D64*F64*H64)),2)</f>
        <v>0</v>
      </c>
      <c r="J64" s="41">
        <v>0</v>
      </c>
      <c r="K64" s="41">
        <v>0</v>
      </c>
      <c r="L64" s="41">
        <v>0</v>
      </c>
      <c r="M64" s="41">
        <v>0</v>
      </c>
      <c r="N64" s="51"/>
      <c r="P64" s="69">
        <f>I64-J64-K64-L64-M64</f>
        <v>0</v>
      </c>
      <c r="Q64" s="33" t="str">
        <f t="shared" si="33"/>
        <v/>
      </c>
    </row>
    <row r="65" spans="2:17" ht="18" thickTop="1" thickBot="1">
      <c r="B65" s="24"/>
      <c r="C65" s="25"/>
      <c r="D65" s="25"/>
      <c r="E65" s="25"/>
      <c r="F65" s="25"/>
      <c r="G65" s="25"/>
      <c r="H65" s="42" t="s">
        <v>20</v>
      </c>
      <c r="I65" s="29">
        <f>SUM(I63:I64)</f>
        <v>0</v>
      </c>
      <c r="J65" s="29">
        <f t="shared" ref="J65:M65" si="35">SUM(J63:J64)</f>
        <v>0</v>
      </c>
      <c r="K65" s="29">
        <f t="shared" si="35"/>
        <v>0</v>
      </c>
      <c r="L65" s="29">
        <f t="shared" si="35"/>
        <v>0</v>
      </c>
      <c r="M65" s="29">
        <f t="shared" si="35"/>
        <v>0</v>
      </c>
      <c r="N65" s="13"/>
      <c r="P65" s="68"/>
    </row>
    <row r="66" spans="2:17" ht="17.25" thickTop="1">
      <c r="B66" s="20" t="s">
        <v>59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5"/>
      <c r="P66" s="68"/>
    </row>
    <row r="67" spans="2:17" ht="17.25">
      <c r="B67" s="155"/>
      <c r="C67" s="156"/>
      <c r="D67" s="43">
        <v>0</v>
      </c>
      <c r="E67" s="43"/>
      <c r="F67" s="81">
        <v>0</v>
      </c>
      <c r="G67" s="43"/>
      <c r="H67" s="44">
        <v>0</v>
      </c>
      <c r="I67" s="28">
        <f t="shared" ref="I67:I68" si="36">ROUND(IF(D67=0,IF(F67=0,H67,F67*H67),IF(F67=0,D67*H67,D67*F67*H67)),2)</f>
        <v>0</v>
      </c>
      <c r="J67" s="48">
        <v>0</v>
      </c>
      <c r="K67" s="48">
        <v>0</v>
      </c>
      <c r="L67" s="48">
        <v>0</v>
      </c>
      <c r="M67" s="48">
        <v>0</v>
      </c>
      <c r="N67" s="49"/>
      <c r="P67" s="69">
        <f>I67-J67-K67-L67-M67</f>
        <v>0</v>
      </c>
      <c r="Q67" s="33" t="str">
        <f t="shared" ref="Q67:Q68" si="37">IF(I67=(L67+M67+K67+J67),"","O valor afeto por ano é diferente do valor final")</f>
        <v/>
      </c>
    </row>
    <row r="68" spans="2:17" ht="18" thickBot="1">
      <c r="B68" s="157"/>
      <c r="C68" s="158"/>
      <c r="D68" s="45">
        <v>0</v>
      </c>
      <c r="E68" s="45"/>
      <c r="F68" s="82">
        <v>0</v>
      </c>
      <c r="G68" s="45"/>
      <c r="H68" s="46">
        <v>0</v>
      </c>
      <c r="I68" s="28">
        <f t="shared" si="36"/>
        <v>0</v>
      </c>
      <c r="J68" s="41">
        <v>0</v>
      </c>
      <c r="K68" s="41">
        <v>0</v>
      </c>
      <c r="L68" s="41">
        <v>0</v>
      </c>
      <c r="M68" s="41">
        <v>0</v>
      </c>
      <c r="N68" s="51"/>
      <c r="P68" s="69">
        <f>I68-J68-K68-L68-M68</f>
        <v>0</v>
      </c>
      <c r="Q68" s="33" t="str">
        <f t="shared" si="37"/>
        <v/>
      </c>
    </row>
    <row r="69" spans="2:17" ht="18" thickTop="1" thickBot="1">
      <c r="B69" s="24"/>
      <c r="C69" s="25"/>
      <c r="D69" s="25"/>
      <c r="E69" s="25"/>
      <c r="F69" s="25"/>
      <c r="G69" s="25"/>
      <c r="H69" s="42" t="s">
        <v>43</v>
      </c>
      <c r="I69" s="29">
        <f>SUM(I67:I68)</f>
        <v>0</v>
      </c>
      <c r="J69" s="29">
        <f t="shared" ref="J69:M69" si="38">SUM(J67:J68)</f>
        <v>0</v>
      </c>
      <c r="K69" s="29">
        <f t="shared" si="38"/>
        <v>0</v>
      </c>
      <c r="L69" s="29">
        <f t="shared" si="38"/>
        <v>0</v>
      </c>
      <c r="M69" s="29">
        <f t="shared" si="38"/>
        <v>0</v>
      </c>
      <c r="N69" s="13"/>
      <c r="P69" s="68"/>
    </row>
    <row r="70" spans="2:17" ht="17.25" thickTop="1">
      <c r="B70" s="20" t="s">
        <v>60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5"/>
      <c r="P70" s="68"/>
    </row>
    <row r="71" spans="2:17" ht="17.25">
      <c r="B71" s="155"/>
      <c r="C71" s="156"/>
      <c r="D71" s="43">
        <v>0</v>
      </c>
      <c r="E71" s="43"/>
      <c r="F71" s="81">
        <v>0</v>
      </c>
      <c r="G71" s="43"/>
      <c r="H71" s="44">
        <v>0</v>
      </c>
      <c r="I71" s="28">
        <f t="shared" ref="I71:I72" si="39">ROUND(IF(D71=0,IF(F71=0,H71,F71*H71),IF(F71=0,D71*H71,D71*F71*H71)),2)</f>
        <v>0</v>
      </c>
      <c r="J71" s="48">
        <v>0</v>
      </c>
      <c r="K71" s="48">
        <v>0</v>
      </c>
      <c r="L71" s="48">
        <v>0</v>
      </c>
      <c r="M71" s="48">
        <v>0</v>
      </c>
      <c r="N71" s="49"/>
      <c r="P71" s="69">
        <f>I71-J71-K71-L71-M71</f>
        <v>0</v>
      </c>
      <c r="Q71" s="33" t="str">
        <f t="shared" ref="Q71:Q72" si="40">IF(I71=(L71+M71+K71+J71),"","O valor afeto por ano é diferente do valor final")</f>
        <v/>
      </c>
    </row>
    <row r="72" spans="2:17" ht="18" thickBot="1">
      <c r="B72" s="157"/>
      <c r="C72" s="158"/>
      <c r="D72" s="45">
        <v>0</v>
      </c>
      <c r="E72" s="45"/>
      <c r="F72" s="82">
        <v>0</v>
      </c>
      <c r="G72" s="45"/>
      <c r="H72" s="46">
        <v>0</v>
      </c>
      <c r="I72" s="28">
        <f t="shared" si="39"/>
        <v>0</v>
      </c>
      <c r="J72" s="41">
        <v>0</v>
      </c>
      <c r="K72" s="41">
        <v>0</v>
      </c>
      <c r="L72" s="41">
        <v>0</v>
      </c>
      <c r="M72" s="41">
        <v>0</v>
      </c>
      <c r="N72" s="51"/>
      <c r="P72" s="69">
        <f>I72-J72-K72-L72-M72</f>
        <v>0</v>
      </c>
      <c r="Q72" s="33" t="str">
        <f t="shared" si="40"/>
        <v/>
      </c>
    </row>
    <row r="73" spans="2:17" ht="18" thickTop="1" thickBot="1">
      <c r="B73" s="24"/>
      <c r="C73" s="25"/>
      <c r="D73" s="25"/>
      <c r="E73" s="25"/>
      <c r="F73" s="25"/>
      <c r="G73" s="25"/>
      <c r="H73" s="42" t="s">
        <v>15</v>
      </c>
      <c r="I73" s="29">
        <f>SUM(I71:I72)</f>
        <v>0</v>
      </c>
      <c r="J73" s="29">
        <f t="shared" ref="J73:M73" si="41">SUM(J71:J72)</f>
        <v>0</v>
      </c>
      <c r="K73" s="29">
        <f>SUM(K71:K72)</f>
        <v>0</v>
      </c>
      <c r="L73" s="29">
        <f t="shared" si="41"/>
        <v>0</v>
      </c>
      <c r="M73" s="29">
        <f t="shared" si="41"/>
        <v>0</v>
      </c>
      <c r="N73" s="13"/>
      <c r="P73" s="68"/>
    </row>
    <row r="74" spans="2:17" ht="18" thickTop="1" thickBot="1">
      <c r="B74" s="24" t="s">
        <v>4</v>
      </c>
      <c r="C74" s="25"/>
      <c r="D74" s="25"/>
      <c r="E74" s="25"/>
      <c r="F74" s="25"/>
      <c r="G74" s="25"/>
      <c r="H74" s="42"/>
      <c r="I74" s="29">
        <f>SUM(I61+I65+I69+I73)</f>
        <v>0</v>
      </c>
      <c r="J74" s="47">
        <f>SUM(J61+J65+J69+J73)</f>
        <v>0</v>
      </c>
      <c r="K74" s="47">
        <f t="shared" ref="K74:M74" si="42">SUM(K61+K65+K69+K73)</f>
        <v>0</v>
      </c>
      <c r="L74" s="47">
        <f>SUM(L61+L65+L69+L73)</f>
        <v>0</v>
      </c>
      <c r="M74" s="47">
        <f t="shared" si="42"/>
        <v>0</v>
      </c>
      <c r="N74" s="13"/>
      <c r="P74" s="69">
        <f>I74-J74-K74-L74-M74</f>
        <v>0</v>
      </c>
      <c r="Q74" s="33" t="str">
        <f t="shared" ref="Q74" si="43">IF(I74=(L74+M74+K74+J74),"","O valor afeto por ano é diferente do valor final")</f>
        <v/>
      </c>
    </row>
    <row r="75" spans="2:17" ht="17.25" thickTop="1">
      <c r="P75" s="68"/>
    </row>
    <row r="76" spans="2:17" ht="17.25" thickBot="1">
      <c r="B76" s="4" t="s">
        <v>21</v>
      </c>
      <c r="C76" s="4"/>
      <c r="D76" s="4"/>
      <c r="E76" s="4"/>
      <c r="F76" s="4"/>
      <c r="G76" s="4"/>
      <c r="H76" s="4"/>
      <c r="I76" s="4"/>
      <c r="J76" s="4"/>
      <c r="P76" s="68"/>
    </row>
    <row r="77" spans="2:17" ht="32.25" customHeight="1" thickBot="1">
      <c r="B77" s="168" t="s">
        <v>8</v>
      </c>
      <c r="C77" s="169" t="s">
        <v>8</v>
      </c>
      <c r="D77" s="6" t="s">
        <v>9</v>
      </c>
      <c r="E77" s="6" t="s">
        <v>10</v>
      </c>
      <c r="F77" s="6" t="s">
        <v>2</v>
      </c>
      <c r="G77" s="6" t="s">
        <v>3</v>
      </c>
      <c r="H77" s="6" t="s">
        <v>11</v>
      </c>
      <c r="I77" s="6" t="s">
        <v>12</v>
      </c>
      <c r="J77" s="19">
        <v>2018</v>
      </c>
      <c r="K77" s="19">
        <v>2019</v>
      </c>
      <c r="L77" s="19">
        <v>2020</v>
      </c>
      <c r="M77" s="19">
        <v>2021</v>
      </c>
      <c r="N77" s="7" t="s">
        <v>33</v>
      </c>
      <c r="P77" s="65" t="s">
        <v>42</v>
      </c>
      <c r="Q77" s="70" t="s">
        <v>36</v>
      </c>
    </row>
    <row r="78" spans="2:17" ht="15.75" customHeight="1">
      <c r="B78" s="155"/>
      <c r="C78" s="156"/>
      <c r="D78" s="58">
        <v>0</v>
      </c>
      <c r="E78" s="58"/>
      <c r="F78" s="26">
        <v>0</v>
      </c>
      <c r="G78" s="18"/>
      <c r="H78" s="27">
        <v>0</v>
      </c>
      <c r="I78" s="28">
        <f t="shared" ref="I78:I79" si="44">ROUND(IF(D78=0,IF(F78=0,H78,F78*H78),IF(F78=0,D78*H78,D78*F78*H78)),2)</f>
        <v>0</v>
      </c>
      <c r="J78" s="48">
        <v>0</v>
      </c>
      <c r="K78" s="48">
        <v>0</v>
      </c>
      <c r="L78" s="48">
        <v>0</v>
      </c>
      <c r="M78" s="48">
        <v>0</v>
      </c>
      <c r="N78" s="49"/>
      <c r="P78" s="69">
        <f>I78-J78-K78-L78-M78</f>
        <v>0</v>
      </c>
      <c r="Q78" s="33" t="str">
        <f t="shared" ref="Q78:Q80" si="45">IF(I78=(L78+M78+K78+J78),"","O valor afeto por ano é diferente do valor final")</f>
        <v/>
      </c>
    </row>
    <row r="79" spans="2:17" ht="18" thickBot="1">
      <c r="B79" s="157"/>
      <c r="C79" s="158"/>
      <c r="D79" s="58">
        <v>0</v>
      </c>
      <c r="E79" s="58"/>
      <c r="F79" s="26">
        <v>0</v>
      </c>
      <c r="G79" s="18"/>
      <c r="H79" s="27">
        <v>0</v>
      </c>
      <c r="I79" s="28">
        <f t="shared" si="44"/>
        <v>0</v>
      </c>
      <c r="J79" s="41">
        <v>0</v>
      </c>
      <c r="K79" s="41">
        <v>0</v>
      </c>
      <c r="L79" s="41">
        <v>0</v>
      </c>
      <c r="M79" s="41">
        <v>0</v>
      </c>
      <c r="N79" s="51"/>
      <c r="P79" s="69">
        <f>I79-J79-K79-L79-M79</f>
        <v>0</v>
      </c>
      <c r="Q79" s="33" t="str">
        <f t="shared" si="45"/>
        <v/>
      </c>
    </row>
    <row r="80" spans="2:17" ht="18" thickTop="1" thickBot="1">
      <c r="B80" s="11" t="s">
        <v>4</v>
      </c>
      <c r="C80" s="12"/>
      <c r="D80" s="12"/>
      <c r="E80" s="12"/>
      <c r="F80" s="12"/>
      <c r="G80" s="12"/>
      <c r="H80" s="12"/>
      <c r="I80" s="31">
        <f>SUM(I78:I79)</f>
        <v>0</v>
      </c>
      <c r="J80" s="31">
        <f t="shared" ref="J80:M80" si="46">SUM(J78:J79)</f>
        <v>0</v>
      </c>
      <c r="K80" s="31">
        <f t="shared" si="46"/>
        <v>0</v>
      </c>
      <c r="L80" s="31">
        <f t="shared" si="46"/>
        <v>0</v>
      </c>
      <c r="M80" s="31">
        <f t="shared" si="46"/>
        <v>0</v>
      </c>
      <c r="N80" s="13"/>
      <c r="P80" s="69">
        <f>I80-J80-K80-L80-M80</f>
        <v>0</v>
      </c>
      <c r="Q80" s="33" t="str">
        <f t="shared" si="45"/>
        <v/>
      </c>
    </row>
    <row r="81" spans="2:17" ht="17.25" thickTop="1">
      <c r="P81" s="68"/>
    </row>
    <row r="82" spans="2:17" ht="17.25" thickBot="1">
      <c r="B82" s="4" t="s">
        <v>22</v>
      </c>
      <c r="C82" s="4"/>
      <c r="D82" s="4"/>
      <c r="E82" s="4"/>
      <c r="F82" s="4"/>
      <c r="G82" s="4"/>
      <c r="H82" s="4"/>
      <c r="I82" s="4"/>
      <c r="J82" s="4"/>
      <c r="P82" s="68"/>
    </row>
    <row r="83" spans="2:17" ht="33.75" thickBot="1">
      <c r="B83" s="168" t="s">
        <v>8</v>
      </c>
      <c r="C83" s="169" t="s">
        <v>8</v>
      </c>
      <c r="D83" s="6" t="s">
        <v>9</v>
      </c>
      <c r="E83" s="6" t="s">
        <v>10</v>
      </c>
      <c r="F83" s="6" t="s">
        <v>2</v>
      </c>
      <c r="G83" s="6" t="s">
        <v>3</v>
      </c>
      <c r="H83" s="6" t="s">
        <v>11</v>
      </c>
      <c r="I83" s="6" t="s">
        <v>12</v>
      </c>
      <c r="J83" s="19">
        <v>2018</v>
      </c>
      <c r="K83" s="19">
        <v>2019</v>
      </c>
      <c r="L83" s="19">
        <v>2020</v>
      </c>
      <c r="M83" s="19">
        <v>2021</v>
      </c>
      <c r="N83" s="7" t="s">
        <v>33</v>
      </c>
      <c r="P83" s="65" t="s">
        <v>42</v>
      </c>
      <c r="Q83" s="70" t="s">
        <v>36</v>
      </c>
    </row>
    <row r="84" spans="2:17" ht="17.25">
      <c r="B84" s="155"/>
      <c r="C84" s="156"/>
      <c r="D84" s="58">
        <v>0</v>
      </c>
      <c r="E84" s="58"/>
      <c r="F84" s="26">
        <v>0</v>
      </c>
      <c r="G84" s="18"/>
      <c r="H84" s="27">
        <v>0</v>
      </c>
      <c r="I84" s="28">
        <f>ROUND(IF(D84=0,IF(F84=0,H84,F84*H84),IF(F84=0,D84*H84,D84*F84*H84)),2)</f>
        <v>0</v>
      </c>
      <c r="J84" s="48">
        <v>0</v>
      </c>
      <c r="K84" s="48">
        <v>0</v>
      </c>
      <c r="L84" s="48">
        <v>0</v>
      </c>
      <c r="M84" s="48">
        <v>0</v>
      </c>
      <c r="N84" s="49"/>
      <c r="P84" s="69">
        <f>I84-J84-K84-L84-M84</f>
        <v>0</v>
      </c>
      <c r="Q84" s="33" t="str">
        <f t="shared" ref="Q84:Q86" si="47">IF(I84=(L84+M84+K84+J84),"","O valor afeto por ano é diferente do valor final")</f>
        <v/>
      </c>
    </row>
    <row r="85" spans="2:17" ht="18" thickBot="1">
      <c r="B85" s="157"/>
      <c r="C85" s="158"/>
      <c r="D85" s="58">
        <v>0</v>
      </c>
      <c r="E85" s="58"/>
      <c r="F85" s="26">
        <v>0</v>
      </c>
      <c r="G85" s="18"/>
      <c r="H85" s="27">
        <v>0</v>
      </c>
      <c r="I85" s="28">
        <f t="shared" ref="I85" si="48">ROUND(IF(D85=0,IF(F85=0,H85,F85*H85),IF(F85=0,D85*H85,D85*F85*H85)),2)</f>
        <v>0</v>
      </c>
      <c r="J85" s="41">
        <v>0</v>
      </c>
      <c r="K85" s="41">
        <v>0</v>
      </c>
      <c r="L85" s="41">
        <v>0</v>
      </c>
      <c r="M85" s="41">
        <v>0</v>
      </c>
      <c r="N85" s="51"/>
      <c r="P85" s="69">
        <f>I85-J85-K85-L85-M85</f>
        <v>0</v>
      </c>
      <c r="Q85" s="33" t="str">
        <f t="shared" si="47"/>
        <v/>
      </c>
    </row>
    <row r="86" spans="2:17" ht="18" thickTop="1" thickBot="1">
      <c r="B86" s="11" t="s">
        <v>4</v>
      </c>
      <c r="C86" s="12"/>
      <c r="D86" s="12"/>
      <c r="E86" s="12"/>
      <c r="F86" s="12"/>
      <c r="G86" s="12"/>
      <c r="H86" s="12"/>
      <c r="I86" s="31">
        <f>SUM(I84:I85)</f>
        <v>0</v>
      </c>
      <c r="J86" s="31">
        <f>SUM(J84:J85)</f>
        <v>0</v>
      </c>
      <c r="K86" s="31">
        <f t="shared" ref="K86" si="49">SUM(K84:K85)</f>
        <v>0</v>
      </c>
      <c r="L86" s="31">
        <f t="shared" ref="L86" si="50">SUM(L84:L85)</f>
        <v>0</v>
      </c>
      <c r="M86" s="31">
        <f t="shared" ref="M86" si="51">SUM(M84:M85)</f>
        <v>0</v>
      </c>
      <c r="N86" s="13"/>
      <c r="P86" s="69">
        <f>I86-J86-K86-L86-M86</f>
        <v>0</v>
      </c>
      <c r="Q86" s="33" t="str">
        <f t="shared" si="47"/>
        <v/>
      </c>
    </row>
    <row r="87" spans="2:17" ht="18" thickTop="1" thickBo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P87" s="68"/>
    </row>
    <row r="88" spans="2:17" ht="18" thickTop="1" thickBot="1">
      <c r="B88" s="11" t="s">
        <v>34</v>
      </c>
      <c r="C88" s="12"/>
      <c r="D88" s="12"/>
      <c r="E88" s="12"/>
      <c r="F88" s="12"/>
      <c r="G88" s="12"/>
      <c r="H88" s="12"/>
      <c r="I88" s="29">
        <f>I86+I80+I74+I54+I48+I42+I26+I20+I14</f>
        <v>0</v>
      </c>
      <c r="J88" s="29">
        <f>J86+J80+J74+J54+J48+J42+J26+J20+J14</f>
        <v>0</v>
      </c>
      <c r="K88" s="29">
        <f>K86+K80+K74+K54+K48+K42+K26+K20+K14</f>
        <v>0</v>
      </c>
      <c r="L88" s="29">
        <f>L86+L80+L74+L54+L48+L42+L26+L20+L14</f>
        <v>0</v>
      </c>
      <c r="M88" s="29">
        <f>M86+M80+M74+M54+M48+M42+M26+M20+M14</f>
        <v>0</v>
      </c>
      <c r="N88" s="13"/>
      <c r="P88" s="68"/>
    </row>
    <row r="89" spans="2:17" ht="17.25" thickTop="1">
      <c r="P89" s="68"/>
    </row>
    <row r="90" spans="2:17" ht="23.25">
      <c r="B90" s="83" t="s">
        <v>51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P90" s="68"/>
    </row>
    <row r="91" spans="2:17">
      <c r="P91" s="68"/>
    </row>
    <row r="92" spans="2:17" ht="17.25" thickBot="1">
      <c r="B92" s="4" t="s">
        <v>23</v>
      </c>
      <c r="C92" s="4"/>
      <c r="D92" s="4"/>
      <c r="E92" s="4"/>
      <c r="F92" s="4"/>
      <c r="G92" s="4"/>
      <c r="H92" s="4"/>
      <c r="I92" s="4"/>
      <c r="J92" s="4"/>
      <c r="P92" s="68"/>
    </row>
    <row r="93" spans="2:17" ht="32.25" customHeight="1" thickBot="1">
      <c r="B93" s="59" t="s">
        <v>35</v>
      </c>
      <c r="C93" s="170" t="s">
        <v>24</v>
      </c>
      <c r="D93" s="171"/>
      <c r="E93" s="171"/>
      <c r="F93" s="172"/>
      <c r="G93" s="54" t="s">
        <v>25</v>
      </c>
      <c r="H93" s="54" t="s">
        <v>26</v>
      </c>
      <c r="I93" s="54" t="s">
        <v>12</v>
      </c>
      <c r="J93" s="54">
        <v>2018</v>
      </c>
      <c r="K93" s="54">
        <v>2019</v>
      </c>
      <c r="L93" s="54">
        <v>2020</v>
      </c>
      <c r="M93" s="54">
        <v>2021</v>
      </c>
      <c r="N93" s="55" t="s">
        <v>33</v>
      </c>
      <c r="P93" s="65" t="s">
        <v>42</v>
      </c>
      <c r="Q93" s="70" t="s">
        <v>36</v>
      </c>
    </row>
    <row r="94" spans="2:17" ht="17.25">
      <c r="B94" s="173"/>
      <c r="C94" s="174"/>
      <c r="D94" s="174"/>
      <c r="E94" s="174"/>
      <c r="F94" s="175"/>
      <c r="G94" s="43">
        <v>0</v>
      </c>
      <c r="H94" s="44">
        <v>0</v>
      </c>
      <c r="I94" s="28">
        <f>G94+H94</f>
        <v>0</v>
      </c>
      <c r="J94" s="48">
        <v>0</v>
      </c>
      <c r="K94" s="48">
        <v>0</v>
      </c>
      <c r="L94" s="48">
        <v>0</v>
      </c>
      <c r="M94" s="48">
        <v>0</v>
      </c>
      <c r="N94" s="51"/>
      <c r="P94" s="69">
        <f>I94-J94-K94-L94-M94</f>
        <v>0</v>
      </c>
      <c r="Q94" s="33" t="str">
        <f t="shared" ref="Q94:Q96" si="52">IF(I94=(L94+M94+K94+J94),"","O valor afeto por ano é diferente do valor final")</f>
        <v/>
      </c>
    </row>
    <row r="95" spans="2:17" ht="18" thickBot="1">
      <c r="B95" s="157"/>
      <c r="C95" s="176"/>
      <c r="D95" s="176"/>
      <c r="E95" s="176"/>
      <c r="F95" s="158"/>
      <c r="G95" s="45">
        <v>0</v>
      </c>
      <c r="H95" s="46">
        <v>0</v>
      </c>
      <c r="I95" s="28">
        <f>G95+H95</f>
        <v>0</v>
      </c>
      <c r="J95" s="41">
        <v>0</v>
      </c>
      <c r="K95" s="41">
        <v>0</v>
      </c>
      <c r="L95" s="41">
        <v>0</v>
      </c>
      <c r="M95" s="41">
        <v>0</v>
      </c>
      <c r="N95" s="51"/>
      <c r="P95" s="69">
        <f>I95-J95-K95-L95-M95</f>
        <v>0</v>
      </c>
      <c r="Q95" s="33" t="str">
        <f t="shared" si="52"/>
        <v/>
      </c>
    </row>
    <row r="96" spans="2:17" ht="18" thickTop="1" thickBot="1">
      <c r="B96" s="11" t="s">
        <v>4</v>
      </c>
      <c r="C96" s="12"/>
      <c r="D96" s="61"/>
      <c r="E96" s="12"/>
      <c r="F96" s="12"/>
      <c r="G96" s="56"/>
      <c r="H96" s="56"/>
      <c r="I96" s="29">
        <f>SUM(I94:I95)</f>
        <v>0</v>
      </c>
      <c r="J96" s="29">
        <f>SUM(J94:J95)</f>
        <v>0</v>
      </c>
      <c r="K96" s="29">
        <f>SUM(K94:K95)</f>
        <v>0</v>
      </c>
      <c r="L96" s="29">
        <f>SUM(L94:L95)</f>
        <v>0</v>
      </c>
      <c r="M96" s="29">
        <f>SUM(M94:M95)</f>
        <v>0</v>
      </c>
      <c r="N96" s="13"/>
      <c r="P96" s="69">
        <f>I96-J96-K96-L96-M96</f>
        <v>0</v>
      </c>
      <c r="Q96" s="33" t="str">
        <f t="shared" si="52"/>
        <v/>
      </c>
    </row>
    <row r="97" spans="2:17" ht="17.25" thickTop="1">
      <c r="P97" s="68"/>
    </row>
    <row r="98" spans="2:17" ht="17.25" thickBot="1">
      <c r="B98" s="4" t="s">
        <v>38</v>
      </c>
      <c r="C98" s="4"/>
      <c r="D98" s="4"/>
      <c r="E98" s="4"/>
      <c r="F98" s="4"/>
      <c r="G98" s="4"/>
      <c r="H98" s="4"/>
      <c r="I98" s="4"/>
      <c r="J98" s="4"/>
      <c r="P98" s="68"/>
    </row>
    <row r="99" spans="2:17" ht="33.75" thickBot="1">
      <c r="B99" s="168" t="s">
        <v>8</v>
      </c>
      <c r="C99" s="169" t="s">
        <v>8</v>
      </c>
      <c r="D99" s="6" t="s">
        <v>9</v>
      </c>
      <c r="E99" s="6" t="s">
        <v>10</v>
      </c>
      <c r="F99" s="6" t="s">
        <v>2</v>
      </c>
      <c r="G99" s="6" t="s">
        <v>3</v>
      </c>
      <c r="H99" s="6" t="s">
        <v>11</v>
      </c>
      <c r="I99" s="6" t="s">
        <v>12</v>
      </c>
      <c r="J99" s="19">
        <v>2018</v>
      </c>
      <c r="K99" s="19">
        <v>2019</v>
      </c>
      <c r="L99" s="19">
        <v>2020</v>
      </c>
      <c r="M99" s="19">
        <v>2021</v>
      </c>
      <c r="N99" s="7" t="s">
        <v>33</v>
      </c>
      <c r="P99" s="65" t="s">
        <v>42</v>
      </c>
      <c r="Q99" s="70" t="s">
        <v>36</v>
      </c>
    </row>
    <row r="100" spans="2:17" ht="17.25">
      <c r="B100" s="162"/>
      <c r="C100" s="163"/>
      <c r="D100" s="58">
        <v>0</v>
      </c>
      <c r="E100" s="58"/>
      <c r="F100" s="26">
        <v>0</v>
      </c>
      <c r="G100" s="34"/>
      <c r="H100" s="27">
        <v>0</v>
      </c>
      <c r="I100" s="28">
        <f>ROUND(IF(D100=0,IF(F100=0,H100,F100*H100),IF(F100=0,D100*H100,D100*F100*H100)),2)</f>
        <v>0</v>
      </c>
      <c r="J100" s="48">
        <v>0</v>
      </c>
      <c r="K100" s="48">
        <v>0</v>
      </c>
      <c r="L100" s="48">
        <v>0</v>
      </c>
      <c r="M100" s="48">
        <v>0</v>
      </c>
      <c r="N100" s="49"/>
      <c r="P100" s="69">
        <f>I100-J100-K100-L100-M100</f>
        <v>0</v>
      </c>
      <c r="Q100" s="33" t="str">
        <f t="shared" ref="Q100:Q102" si="53">IF(I100=(L100+M100+K100+J100),"","O valor afeto por ano é diferente do valor final")</f>
        <v/>
      </c>
    </row>
    <row r="101" spans="2:17" ht="18" thickBot="1">
      <c r="B101" s="162"/>
      <c r="C101" s="163"/>
      <c r="D101" s="58">
        <v>0</v>
      </c>
      <c r="E101" s="58"/>
      <c r="F101" s="26">
        <v>0</v>
      </c>
      <c r="G101" s="34"/>
      <c r="H101" s="27">
        <v>0</v>
      </c>
      <c r="I101" s="28">
        <f t="shared" ref="I101" si="54">ROUND(IF(D101=0,IF(F101=0,H101,F101*H101),IF(F101=0,D101*H101,D101*F101*H101)),2)</f>
        <v>0</v>
      </c>
      <c r="J101" s="41">
        <v>0</v>
      </c>
      <c r="K101" s="41">
        <v>0</v>
      </c>
      <c r="L101" s="41">
        <v>0</v>
      </c>
      <c r="M101" s="41">
        <v>0</v>
      </c>
      <c r="N101" s="51"/>
      <c r="P101" s="69">
        <f>I101-J101-K101-L101-M101</f>
        <v>0</v>
      </c>
      <c r="Q101" s="33" t="str">
        <f t="shared" si="53"/>
        <v/>
      </c>
    </row>
    <row r="102" spans="2:17" ht="18" thickTop="1" thickBot="1">
      <c r="B102" s="11" t="s">
        <v>4</v>
      </c>
      <c r="C102" s="12"/>
      <c r="D102" s="12"/>
      <c r="E102" s="12"/>
      <c r="F102" s="12"/>
      <c r="G102" s="12"/>
      <c r="H102" s="12"/>
      <c r="I102" s="29">
        <f>SUM(I100:I101)</f>
        <v>0</v>
      </c>
      <c r="J102" s="29">
        <f>SUM(J100:J101)</f>
        <v>0</v>
      </c>
      <c r="K102" s="29">
        <f>SUM(K100:K101)</f>
        <v>0</v>
      </c>
      <c r="L102" s="29">
        <f>SUM(L100:L101)</f>
        <v>0</v>
      </c>
      <c r="M102" s="29">
        <f>SUM(M100:M101)</f>
        <v>0</v>
      </c>
      <c r="N102" s="13"/>
      <c r="P102" s="69">
        <f>I102-J102-K102-L102-M102</f>
        <v>0</v>
      </c>
      <c r="Q102" s="33" t="str">
        <f t="shared" si="53"/>
        <v/>
      </c>
    </row>
    <row r="103" spans="2:17" ht="17.25" thickTop="1">
      <c r="P103" s="68"/>
    </row>
    <row r="104" spans="2:17" ht="17.25" thickBot="1">
      <c r="B104" s="4" t="s">
        <v>27</v>
      </c>
      <c r="C104" s="4"/>
      <c r="D104" s="4"/>
      <c r="E104" s="4"/>
      <c r="F104" s="4"/>
      <c r="G104" s="4"/>
      <c r="H104" s="4"/>
      <c r="I104" s="4"/>
      <c r="J104" s="4"/>
      <c r="P104" s="68"/>
    </row>
    <row r="105" spans="2:17" ht="33.75" thickBot="1">
      <c r="B105" s="168" t="s">
        <v>8</v>
      </c>
      <c r="C105" s="169" t="s">
        <v>8</v>
      </c>
      <c r="D105" s="6" t="s">
        <v>9</v>
      </c>
      <c r="E105" s="6" t="s">
        <v>10</v>
      </c>
      <c r="F105" s="6" t="s">
        <v>2</v>
      </c>
      <c r="G105" s="6" t="s">
        <v>3</v>
      </c>
      <c r="H105" s="6" t="s">
        <v>11</v>
      </c>
      <c r="I105" s="6" t="s">
        <v>12</v>
      </c>
      <c r="J105" s="19">
        <v>2018</v>
      </c>
      <c r="K105" s="19">
        <v>2019</v>
      </c>
      <c r="L105" s="19">
        <v>2020</v>
      </c>
      <c r="M105" s="19">
        <v>2021</v>
      </c>
      <c r="N105" s="7" t="s">
        <v>33</v>
      </c>
      <c r="P105" s="65" t="s">
        <v>42</v>
      </c>
      <c r="Q105" s="70" t="s">
        <v>36</v>
      </c>
    </row>
    <row r="106" spans="2:17" ht="17.25">
      <c r="B106" s="162"/>
      <c r="C106" s="163"/>
      <c r="D106" s="34">
        <v>0</v>
      </c>
      <c r="E106" s="34"/>
      <c r="F106" s="26">
        <v>0</v>
      </c>
      <c r="G106" s="34"/>
      <c r="H106" s="27">
        <v>0</v>
      </c>
      <c r="I106" s="28">
        <f>ROUND(IF(D106=0,IF(F106=0,H106,F106*H106),IF(F106=0,D106*H106,D106*F106*H106)),2)</f>
        <v>0</v>
      </c>
      <c r="J106" s="48">
        <v>0</v>
      </c>
      <c r="K106" s="48">
        <v>0</v>
      </c>
      <c r="L106" s="48">
        <v>0</v>
      </c>
      <c r="M106" s="48">
        <v>0</v>
      </c>
      <c r="N106" s="49"/>
      <c r="P106" s="69">
        <f>I106-J106-K106-L106-M106</f>
        <v>0</v>
      </c>
      <c r="Q106" s="33" t="str">
        <f t="shared" ref="Q106:Q108" si="55">IF(I106=(L106+M106+K106+J106),"","O valor afeto por ano é diferente do valor final")</f>
        <v/>
      </c>
    </row>
    <row r="107" spans="2:17" ht="18" thickBot="1">
      <c r="B107" s="162"/>
      <c r="C107" s="163"/>
      <c r="D107" s="34">
        <v>0</v>
      </c>
      <c r="E107" s="34"/>
      <c r="F107" s="26">
        <v>0</v>
      </c>
      <c r="G107" s="34"/>
      <c r="H107" s="27">
        <v>0</v>
      </c>
      <c r="I107" s="28">
        <f>ROUND(IF(D107=0,IF(F107=0,H107,F107*H107),IF(F107=0,D107*H107,D107*F107*H107)),2)</f>
        <v>0</v>
      </c>
      <c r="J107" s="41">
        <v>0</v>
      </c>
      <c r="K107" s="41">
        <v>0</v>
      </c>
      <c r="L107" s="41">
        <v>0</v>
      </c>
      <c r="M107" s="41">
        <v>0</v>
      </c>
      <c r="N107" s="51"/>
      <c r="P107" s="69">
        <f>I107-J107-K107-L107-M107</f>
        <v>0</v>
      </c>
      <c r="Q107" s="33" t="str">
        <f t="shared" si="55"/>
        <v/>
      </c>
    </row>
    <row r="108" spans="2:17" ht="18" thickTop="1" thickBot="1">
      <c r="B108" s="11" t="s">
        <v>4</v>
      </c>
      <c r="C108" s="12"/>
      <c r="D108" s="12"/>
      <c r="E108" s="12"/>
      <c r="F108" s="12"/>
      <c r="G108" s="12"/>
      <c r="H108" s="12"/>
      <c r="I108" s="29">
        <f>SUM(I106:I107)</f>
        <v>0</v>
      </c>
      <c r="J108" s="29">
        <f>SUM(J106:J107)</f>
        <v>0</v>
      </c>
      <c r="K108" s="29">
        <f>SUM(K106:K107)</f>
        <v>0</v>
      </c>
      <c r="L108" s="29">
        <f>SUM(L106:L107)</f>
        <v>0</v>
      </c>
      <c r="M108" s="29">
        <f>SUM(M106:M107)</f>
        <v>0</v>
      </c>
      <c r="N108" s="13"/>
      <c r="P108" s="69">
        <f>I108-J108-K108-L108-M108</f>
        <v>0</v>
      </c>
      <c r="Q108" s="33" t="str">
        <f t="shared" si="55"/>
        <v/>
      </c>
    </row>
    <row r="109" spans="2:17" ht="17.25" thickTop="1">
      <c r="P109" s="68"/>
    </row>
    <row r="110" spans="2:17" ht="17.25" thickBot="1">
      <c r="B110" s="4" t="s">
        <v>28</v>
      </c>
      <c r="C110" s="4"/>
      <c r="D110" s="4"/>
      <c r="E110" s="4"/>
      <c r="F110" s="4"/>
      <c r="G110" s="4"/>
      <c r="H110" s="4"/>
      <c r="I110" s="4"/>
      <c r="J110" s="4"/>
      <c r="P110" s="68"/>
    </row>
    <row r="111" spans="2:17" ht="30.75" customHeight="1" thickBot="1">
      <c r="B111" s="59" t="s">
        <v>35</v>
      </c>
      <c r="C111" s="170" t="s">
        <v>24</v>
      </c>
      <c r="D111" s="171"/>
      <c r="E111" s="171"/>
      <c r="F111" s="172"/>
      <c r="G111" s="60" t="s">
        <v>25</v>
      </c>
      <c r="H111" s="60" t="s">
        <v>26</v>
      </c>
      <c r="I111" s="6" t="s">
        <v>12</v>
      </c>
      <c r="J111" s="6">
        <v>2018</v>
      </c>
      <c r="K111" s="6">
        <v>2019</v>
      </c>
      <c r="L111" s="6">
        <v>2020</v>
      </c>
      <c r="M111" s="72">
        <v>2021</v>
      </c>
      <c r="N111" s="73"/>
      <c r="P111" s="65" t="s">
        <v>42</v>
      </c>
      <c r="Q111" s="70" t="s">
        <v>36</v>
      </c>
    </row>
    <row r="112" spans="2:17">
      <c r="B112" s="20" t="s">
        <v>45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15"/>
      <c r="P112" s="68"/>
    </row>
    <row r="113" spans="2:17" ht="21" customHeight="1">
      <c r="B113" s="84" t="s">
        <v>44</v>
      </c>
      <c r="C113" s="79"/>
      <c r="D113" s="79"/>
      <c r="E113" s="79"/>
      <c r="F113" s="80"/>
      <c r="G113" s="177">
        <v>0</v>
      </c>
      <c r="H113" s="178"/>
      <c r="I113" s="74">
        <f>G113</f>
        <v>0</v>
      </c>
      <c r="J113" s="48">
        <v>0</v>
      </c>
      <c r="K113" s="48">
        <v>0</v>
      </c>
      <c r="L113" s="48">
        <v>0</v>
      </c>
      <c r="M113" s="48">
        <v>0</v>
      </c>
      <c r="N113" s="51" t="s">
        <v>5</v>
      </c>
      <c r="P113" s="69">
        <f>I113-J113-K113-L113-M113</f>
        <v>0</v>
      </c>
      <c r="Q113" s="33" t="str">
        <f t="shared" ref="Q113" si="56">IF(I113=(L113+M113+K113+J113),"","O valor afeto por ano é diferente do valor final")</f>
        <v/>
      </c>
    </row>
    <row r="114" spans="2:17" ht="21" customHeight="1" thickBot="1">
      <c r="B114" s="85" t="s">
        <v>54</v>
      </c>
      <c r="C114" s="77"/>
      <c r="D114" s="77"/>
      <c r="E114" s="77"/>
      <c r="F114" s="78"/>
      <c r="G114" s="146">
        <v>0</v>
      </c>
      <c r="H114" s="179"/>
      <c r="I114" s="74">
        <f>G114</f>
        <v>0</v>
      </c>
      <c r="J114" s="41">
        <v>0</v>
      </c>
      <c r="K114" s="41">
        <v>0</v>
      </c>
      <c r="L114" s="41">
        <v>0</v>
      </c>
      <c r="M114" s="41">
        <v>0</v>
      </c>
      <c r="N114" s="51" t="s">
        <v>5</v>
      </c>
      <c r="P114" s="69">
        <f>I114-J114-K114-L114-M114</f>
        <v>0</v>
      </c>
      <c r="Q114" s="33" t="str">
        <f t="shared" ref="Q114" si="57">IF(I114=(L114+M114+K114+J114),"","O valor afeto por ano é diferente do valor final")</f>
        <v/>
      </c>
    </row>
    <row r="115" spans="2:17" ht="18" thickTop="1" thickBot="1">
      <c r="B115" s="11"/>
      <c r="C115" s="75"/>
      <c r="D115" s="75"/>
      <c r="E115" s="75"/>
      <c r="F115" s="75"/>
      <c r="G115" s="75"/>
      <c r="H115" s="76" t="s">
        <v>47</v>
      </c>
      <c r="I115" s="29">
        <f>SUM(I113:I114)</f>
        <v>0</v>
      </c>
      <c r="J115" s="29">
        <f>SUM(J113:J114)</f>
        <v>0</v>
      </c>
      <c r="K115" s="29">
        <f>SUM(K113:K114)</f>
        <v>0</v>
      </c>
      <c r="L115" s="29">
        <f>SUM(L113:L114)</f>
        <v>0</v>
      </c>
      <c r="M115" s="29">
        <f>SUM(M113:M114)</f>
        <v>0</v>
      </c>
      <c r="N115" s="13"/>
      <c r="P115" s="68"/>
    </row>
    <row r="116" spans="2:17" ht="17.25" thickTop="1">
      <c r="B116" s="180" t="s">
        <v>49</v>
      </c>
      <c r="C116" s="161"/>
      <c r="D116" s="161"/>
      <c r="E116" s="161"/>
      <c r="F116" s="161"/>
      <c r="G116" s="160"/>
      <c r="H116" s="160"/>
      <c r="I116" s="160"/>
      <c r="J116" s="160"/>
      <c r="K116" s="160"/>
      <c r="L116" s="160"/>
      <c r="M116" s="160"/>
      <c r="N116" s="71"/>
      <c r="P116" s="68"/>
    </row>
    <row r="117" spans="2:17" ht="17.25">
      <c r="B117" s="155"/>
      <c r="C117" s="181"/>
      <c r="D117" s="181"/>
      <c r="E117" s="181"/>
      <c r="F117" s="156"/>
      <c r="G117" s="43">
        <v>0</v>
      </c>
      <c r="H117" s="44">
        <v>0</v>
      </c>
      <c r="I117" s="28">
        <f>G117+H117</f>
        <v>0</v>
      </c>
      <c r="J117" s="48">
        <v>0</v>
      </c>
      <c r="K117" s="48">
        <v>0</v>
      </c>
      <c r="L117" s="48">
        <v>0</v>
      </c>
      <c r="M117" s="48">
        <v>0</v>
      </c>
      <c r="N117" s="49" t="s">
        <v>5</v>
      </c>
      <c r="P117" s="69">
        <f>I117-J117-K117-L117-M117</f>
        <v>0</v>
      </c>
      <c r="Q117" s="33" t="str">
        <f t="shared" ref="Q117:Q118" si="58">IF(I117=(L117+M117+K117+J117),"","O valor afeto por ano é diferente do valor final")</f>
        <v/>
      </c>
    </row>
    <row r="118" spans="2:17" ht="18" thickBot="1">
      <c r="B118" s="157"/>
      <c r="C118" s="176"/>
      <c r="D118" s="176"/>
      <c r="E118" s="176"/>
      <c r="F118" s="158"/>
      <c r="G118" s="45">
        <v>0</v>
      </c>
      <c r="H118" s="46">
        <v>0</v>
      </c>
      <c r="I118" s="28">
        <f>G118+H118</f>
        <v>0</v>
      </c>
      <c r="J118" s="41">
        <v>0</v>
      </c>
      <c r="K118" s="41">
        <v>0</v>
      </c>
      <c r="L118" s="41">
        <v>0</v>
      </c>
      <c r="M118" s="41">
        <v>0</v>
      </c>
      <c r="N118" s="51" t="s">
        <v>5</v>
      </c>
      <c r="P118" s="69">
        <f>I118-J118-K118-L118-M118</f>
        <v>0</v>
      </c>
      <c r="Q118" s="33" t="str">
        <f t="shared" si="58"/>
        <v/>
      </c>
    </row>
    <row r="119" spans="2:17" ht="18" thickTop="1" thickBot="1">
      <c r="B119" s="24"/>
      <c r="C119" s="25"/>
      <c r="D119" s="25"/>
      <c r="E119" s="25"/>
      <c r="F119" s="25"/>
      <c r="G119" s="25"/>
      <c r="H119" s="42" t="s">
        <v>48</v>
      </c>
      <c r="I119" s="29">
        <f>SUM(I117:I118)</f>
        <v>0</v>
      </c>
      <c r="J119" s="29">
        <f>SUM(J117:J118)</f>
        <v>0</v>
      </c>
      <c r="K119" s="29">
        <f>SUM(K117:K118)</f>
        <v>0</v>
      </c>
      <c r="L119" s="29">
        <f>SUM(L117:L118)</f>
        <v>0</v>
      </c>
      <c r="M119" s="29">
        <f>SUM(M117:M118)</f>
        <v>0</v>
      </c>
      <c r="N119" s="13"/>
      <c r="P119" s="68"/>
    </row>
    <row r="120" spans="2:17" ht="17.25" thickTop="1">
      <c r="B120" s="180" t="s">
        <v>46</v>
      </c>
      <c r="C120" s="161"/>
      <c r="D120" s="161"/>
      <c r="E120" s="161"/>
      <c r="F120" s="161"/>
      <c r="G120" s="160"/>
      <c r="H120" s="160"/>
      <c r="I120" s="160"/>
      <c r="J120" s="160"/>
      <c r="K120" s="160"/>
      <c r="L120" s="160"/>
      <c r="M120" s="160"/>
      <c r="N120" s="71"/>
      <c r="P120" s="68"/>
    </row>
    <row r="121" spans="2:17" ht="17.25">
      <c r="B121" s="155"/>
      <c r="C121" s="181"/>
      <c r="D121" s="181"/>
      <c r="E121" s="181"/>
      <c r="F121" s="156"/>
      <c r="G121" s="43">
        <v>0</v>
      </c>
      <c r="H121" s="44">
        <v>0</v>
      </c>
      <c r="I121" s="28">
        <f>G121+H121</f>
        <v>0</v>
      </c>
      <c r="J121" s="48">
        <v>0</v>
      </c>
      <c r="K121" s="48">
        <v>0</v>
      </c>
      <c r="L121" s="48">
        <v>0</v>
      </c>
      <c r="M121" s="48">
        <v>0</v>
      </c>
      <c r="N121" s="49" t="s">
        <v>5</v>
      </c>
      <c r="P121" s="69">
        <f>I121-J121-K121-L121-M121</f>
        <v>0</v>
      </c>
      <c r="Q121" s="33" t="str">
        <f t="shared" ref="Q121:Q122" si="59">IF(I121=(L121+M121+K121+J121),"","O valor afeto por ano é diferente do valor final")</f>
        <v/>
      </c>
    </row>
    <row r="122" spans="2:17" ht="18" thickBot="1">
      <c r="B122" s="157"/>
      <c r="C122" s="176"/>
      <c r="D122" s="176"/>
      <c r="E122" s="176"/>
      <c r="F122" s="158"/>
      <c r="G122" s="45">
        <v>0</v>
      </c>
      <c r="H122" s="46">
        <v>0</v>
      </c>
      <c r="I122" s="28">
        <f>G122+H122</f>
        <v>0</v>
      </c>
      <c r="J122" s="41">
        <v>0</v>
      </c>
      <c r="K122" s="41">
        <v>0</v>
      </c>
      <c r="L122" s="41">
        <v>0</v>
      </c>
      <c r="M122" s="41">
        <v>0</v>
      </c>
      <c r="N122" s="51" t="s">
        <v>5</v>
      </c>
      <c r="P122" s="69">
        <f>I122-J122-K122-L122-M122</f>
        <v>0</v>
      </c>
      <c r="Q122" s="33" t="str">
        <f t="shared" si="59"/>
        <v/>
      </c>
    </row>
    <row r="123" spans="2:17" ht="18" thickTop="1" thickBot="1">
      <c r="B123" s="24"/>
      <c r="C123" s="25"/>
      <c r="D123" s="25"/>
      <c r="E123" s="25"/>
      <c r="F123" s="25"/>
      <c r="G123" s="25"/>
      <c r="H123" s="42" t="s">
        <v>15</v>
      </c>
      <c r="I123" s="29">
        <f>SUM(I121:I122)</f>
        <v>0</v>
      </c>
      <c r="J123" s="29">
        <f>SUM(J121:J122)</f>
        <v>0</v>
      </c>
      <c r="K123" s="29">
        <f>SUM(K121:K122)</f>
        <v>0</v>
      </c>
      <c r="L123" s="29">
        <f>SUM(L121:L122)</f>
        <v>0</v>
      </c>
      <c r="M123" s="29">
        <f>SUM(M121:M122)</f>
        <v>0</v>
      </c>
      <c r="N123" s="13"/>
      <c r="P123" s="68"/>
    </row>
    <row r="124" spans="2:17" ht="18" thickTop="1" thickBot="1">
      <c r="B124" s="11" t="s">
        <v>4</v>
      </c>
      <c r="C124" s="12"/>
      <c r="D124" s="12"/>
      <c r="E124" s="12"/>
      <c r="F124" s="12"/>
      <c r="G124" s="12"/>
      <c r="H124" s="12"/>
      <c r="I124" s="29">
        <f>SUM(I115+I119+I123)</f>
        <v>0</v>
      </c>
      <c r="J124" s="29">
        <f t="shared" ref="J124:K124" si="60">SUM(J115+J119+J123)</f>
        <v>0</v>
      </c>
      <c r="K124" s="29">
        <f t="shared" si="60"/>
        <v>0</v>
      </c>
      <c r="L124" s="29">
        <f>SUM(L115+L119+L123)</f>
        <v>0</v>
      </c>
      <c r="M124" s="29">
        <f t="shared" ref="M124" si="61">SUM(M115+M119+M123)</f>
        <v>0</v>
      </c>
      <c r="N124" s="13"/>
      <c r="P124" s="69">
        <f>I124-J124-K124-L124-M124</f>
        <v>0</v>
      </c>
      <c r="Q124" s="33" t="str">
        <f t="shared" ref="Q124" si="62">IF(I124=(L124+M124+K124+J124),"","O valor afeto por ano é diferente do valor final")</f>
        <v/>
      </c>
    </row>
    <row r="125" spans="2:17" ht="17.25" thickTop="1">
      <c r="P125" s="68"/>
    </row>
    <row r="126" spans="2:17" ht="17.25" thickBot="1">
      <c r="B126" s="4" t="s">
        <v>29</v>
      </c>
      <c r="C126" s="4"/>
      <c r="D126" s="4"/>
      <c r="E126" s="4"/>
      <c r="F126" s="4"/>
      <c r="G126" s="4"/>
      <c r="H126" s="4"/>
      <c r="I126" s="4"/>
      <c r="J126" s="4"/>
      <c r="P126" s="68"/>
    </row>
    <row r="127" spans="2:17" ht="31.5" customHeight="1" thickBot="1">
      <c r="B127" s="59" t="s">
        <v>35</v>
      </c>
      <c r="C127" s="170" t="s">
        <v>24</v>
      </c>
      <c r="D127" s="171"/>
      <c r="E127" s="171"/>
      <c r="F127" s="172"/>
      <c r="G127" s="6" t="s">
        <v>25</v>
      </c>
      <c r="H127" s="6" t="s">
        <v>26</v>
      </c>
      <c r="I127" s="6" t="s">
        <v>12</v>
      </c>
      <c r="J127" s="6">
        <v>2018</v>
      </c>
      <c r="K127" s="6">
        <v>2019</v>
      </c>
      <c r="L127" s="23">
        <v>2020</v>
      </c>
      <c r="M127" s="23">
        <v>2021</v>
      </c>
      <c r="N127" s="17" t="s">
        <v>33</v>
      </c>
      <c r="P127" s="65" t="s">
        <v>42</v>
      </c>
      <c r="Q127" s="70" t="s">
        <v>36</v>
      </c>
    </row>
    <row r="128" spans="2:17" ht="15" customHeight="1">
      <c r="B128" s="173"/>
      <c r="C128" s="174"/>
      <c r="D128" s="174"/>
      <c r="E128" s="174"/>
      <c r="F128" s="175"/>
      <c r="G128" s="58">
        <v>0</v>
      </c>
      <c r="H128" s="27">
        <v>0</v>
      </c>
      <c r="I128" s="28">
        <f>G128+H128</f>
        <v>0</v>
      </c>
      <c r="J128" s="48">
        <v>0</v>
      </c>
      <c r="K128" s="48">
        <v>0</v>
      </c>
      <c r="L128" s="48">
        <v>0</v>
      </c>
      <c r="M128" s="48">
        <v>0</v>
      </c>
      <c r="N128" s="49"/>
      <c r="P128" s="69">
        <f>I128-J128-K128-L128-M128</f>
        <v>0</v>
      </c>
      <c r="Q128" s="33" t="str">
        <f t="shared" ref="Q128:Q130" si="63">IF(I128=(L128+M128+K128+J128),"","O valor afeto por ano é diferente do valor final")</f>
        <v/>
      </c>
    </row>
    <row r="129" spans="2:17" ht="15.75" customHeight="1" thickBot="1">
      <c r="B129" s="157"/>
      <c r="C129" s="176"/>
      <c r="D129" s="176"/>
      <c r="E129" s="176"/>
      <c r="F129" s="158"/>
      <c r="G129" s="58">
        <v>0</v>
      </c>
      <c r="H129" s="27">
        <v>0</v>
      </c>
      <c r="I129" s="28">
        <f>G129+H129</f>
        <v>0</v>
      </c>
      <c r="J129" s="41">
        <v>0</v>
      </c>
      <c r="K129" s="41">
        <v>0</v>
      </c>
      <c r="L129" s="41">
        <v>0</v>
      </c>
      <c r="M129" s="41">
        <v>0</v>
      </c>
      <c r="N129" s="51"/>
      <c r="P129" s="69">
        <f>I129-J129-K129-L129-M129</f>
        <v>0</v>
      </c>
      <c r="Q129" s="33" t="str">
        <f t="shared" si="63"/>
        <v/>
      </c>
    </row>
    <row r="130" spans="2:17" ht="18" thickTop="1" thickBot="1">
      <c r="B130" s="11" t="s">
        <v>4</v>
      </c>
      <c r="C130" s="12"/>
      <c r="D130" s="12"/>
      <c r="E130" s="12"/>
      <c r="F130" s="12"/>
      <c r="G130" s="12"/>
      <c r="H130" s="12"/>
      <c r="I130" s="29">
        <f>SUM(I128:I129)</f>
        <v>0</v>
      </c>
      <c r="J130" s="29">
        <f>SUM(J128:J129)</f>
        <v>0</v>
      </c>
      <c r="K130" s="29">
        <f>SUM(K128:K129)</f>
        <v>0</v>
      </c>
      <c r="L130" s="29">
        <f>SUM(L128:L129)</f>
        <v>0</v>
      </c>
      <c r="M130" s="29">
        <f>SUM(M128:M129)</f>
        <v>0</v>
      </c>
      <c r="N130" s="13"/>
      <c r="P130" s="69">
        <f>I130-J130-K130-L130-M130</f>
        <v>0</v>
      </c>
      <c r="Q130" s="33" t="str">
        <f t="shared" si="63"/>
        <v/>
      </c>
    </row>
    <row r="131" spans="2:17" ht="17.25" thickTop="1">
      <c r="P131" s="68"/>
    </row>
    <row r="132" spans="2:17" ht="17.25" thickBot="1">
      <c r="B132" s="4" t="s">
        <v>30</v>
      </c>
      <c r="C132" s="4"/>
      <c r="D132" s="4"/>
      <c r="E132" s="4"/>
      <c r="F132" s="4"/>
      <c r="G132" s="4"/>
      <c r="H132" s="4"/>
      <c r="I132" s="4"/>
      <c r="J132" s="4"/>
      <c r="P132" s="68"/>
    </row>
    <row r="133" spans="2:17" ht="33.75" customHeight="1" thickBot="1">
      <c r="B133" s="59" t="s">
        <v>35</v>
      </c>
      <c r="C133" s="170" t="s">
        <v>24</v>
      </c>
      <c r="D133" s="171"/>
      <c r="E133" s="171"/>
      <c r="F133" s="172"/>
      <c r="G133" s="6" t="s">
        <v>25</v>
      </c>
      <c r="H133" s="6" t="s">
        <v>26</v>
      </c>
      <c r="I133" s="6" t="s">
        <v>12</v>
      </c>
      <c r="J133" s="6">
        <v>2018</v>
      </c>
      <c r="K133" s="6">
        <v>2019</v>
      </c>
      <c r="L133" s="23">
        <v>2020</v>
      </c>
      <c r="M133" s="23">
        <v>2021</v>
      </c>
      <c r="N133" s="17" t="s">
        <v>33</v>
      </c>
      <c r="P133" s="65" t="s">
        <v>42</v>
      </c>
      <c r="Q133" s="70" t="s">
        <v>36</v>
      </c>
    </row>
    <row r="134" spans="2:17" ht="17.25">
      <c r="B134" s="173"/>
      <c r="C134" s="174"/>
      <c r="D134" s="174"/>
      <c r="E134" s="174"/>
      <c r="F134" s="175"/>
      <c r="G134" s="34">
        <v>0</v>
      </c>
      <c r="H134" s="27">
        <v>0</v>
      </c>
      <c r="I134" s="28">
        <f>G134+H134</f>
        <v>0</v>
      </c>
      <c r="J134" s="48">
        <v>0</v>
      </c>
      <c r="K134" s="48">
        <v>0</v>
      </c>
      <c r="L134" s="48">
        <v>0</v>
      </c>
      <c r="M134" s="48">
        <v>0</v>
      </c>
      <c r="N134" s="49"/>
      <c r="P134" s="69">
        <f>I134-J134-K134-L134-M134</f>
        <v>0</v>
      </c>
      <c r="Q134" s="33" t="str">
        <f t="shared" ref="Q134:Q135" si="64">IF(I134=(L134+M134+K134+J134),"","O valor afeto por ano é diferente do valor final")</f>
        <v/>
      </c>
    </row>
    <row r="135" spans="2:17" ht="15.75" customHeight="1" thickBot="1">
      <c r="B135" s="157"/>
      <c r="C135" s="176"/>
      <c r="D135" s="176"/>
      <c r="E135" s="176"/>
      <c r="F135" s="158"/>
      <c r="G135" s="34">
        <v>0</v>
      </c>
      <c r="H135" s="27">
        <v>0</v>
      </c>
      <c r="I135" s="28">
        <f>G135+H135</f>
        <v>0</v>
      </c>
      <c r="J135" s="41">
        <v>0</v>
      </c>
      <c r="K135" s="41">
        <v>0</v>
      </c>
      <c r="L135" s="41">
        <v>0</v>
      </c>
      <c r="M135" s="41">
        <v>0</v>
      </c>
      <c r="N135" s="51"/>
      <c r="P135" s="69">
        <f>I135-J135-K135-L135-M135</f>
        <v>0</v>
      </c>
      <c r="Q135" s="33" t="str">
        <f t="shared" si="64"/>
        <v/>
      </c>
    </row>
    <row r="136" spans="2:17" ht="18" thickTop="1" thickBot="1">
      <c r="B136" s="11" t="s">
        <v>4</v>
      </c>
      <c r="C136" s="12"/>
      <c r="D136" s="12"/>
      <c r="E136" s="12"/>
      <c r="F136" s="12"/>
      <c r="G136" s="12"/>
      <c r="H136" s="12"/>
      <c r="I136" s="29">
        <f>SUM(I134:I135)</f>
        <v>0</v>
      </c>
      <c r="J136" s="29">
        <f>SUM(J134:J135)</f>
        <v>0</v>
      </c>
      <c r="K136" s="29">
        <f>SUM(K134:K135)</f>
        <v>0</v>
      </c>
      <c r="L136" s="29">
        <f>SUM(L134:L135)</f>
        <v>0</v>
      </c>
      <c r="M136" s="29">
        <f>SUM(M134:M135)</f>
        <v>0</v>
      </c>
      <c r="N136" s="13"/>
      <c r="P136" s="69">
        <f>I136-J136-K136-L136-M136</f>
        <v>0</v>
      </c>
      <c r="Q136" s="33" t="str">
        <f t="shared" ref="Q136" si="65">IF(I136=(L136+M136+K136+J136),"","O valor afeto por ano é diferente do valor final")</f>
        <v/>
      </c>
    </row>
    <row r="137" spans="2:17" ht="18" thickTop="1" thickBot="1">
      <c r="P137" s="68"/>
    </row>
    <row r="138" spans="2:17" ht="18" thickTop="1" thickBot="1">
      <c r="B138" s="11" t="s">
        <v>34</v>
      </c>
      <c r="C138" s="12"/>
      <c r="D138" s="12"/>
      <c r="E138" s="12"/>
      <c r="F138" s="12"/>
      <c r="G138" s="12"/>
      <c r="H138" s="12"/>
      <c r="I138" s="29">
        <f>I136+I130+I124+I108+I102+I96</f>
        <v>0</v>
      </c>
      <c r="J138" s="29">
        <f t="shared" ref="J138:M138" si="66">J136+J130+J124+J108+J102+J96</f>
        <v>0</v>
      </c>
      <c r="K138" s="29">
        <f t="shared" si="66"/>
        <v>0</v>
      </c>
      <c r="L138" s="29">
        <f t="shared" si="66"/>
        <v>0</v>
      </c>
      <c r="M138" s="29">
        <f t="shared" si="66"/>
        <v>0</v>
      </c>
      <c r="N138" s="13"/>
      <c r="P138" s="68"/>
    </row>
    <row r="139" spans="2:17" ht="17.25" thickTop="1"/>
  </sheetData>
  <mergeCells count="66">
    <mergeCell ref="B134:F134"/>
    <mergeCell ref="B135:F135"/>
    <mergeCell ref="D25:E25"/>
    <mergeCell ref="B40:C40"/>
    <mergeCell ref="B39:C39"/>
    <mergeCell ref="B36:C36"/>
    <mergeCell ref="B35:C35"/>
    <mergeCell ref="B32:C32"/>
    <mergeCell ref="B31:C31"/>
    <mergeCell ref="C93:F93"/>
    <mergeCell ref="B95:F95"/>
    <mergeCell ref="B94:F94"/>
    <mergeCell ref="B117:F117"/>
    <mergeCell ref="B118:F118"/>
    <mergeCell ref="B121:F121"/>
    <mergeCell ref="B122:F122"/>
    <mergeCell ref="D13:E13"/>
    <mergeCell ref="D12:E12"/>
    <mergeCell ref="D18:E18"/>
    <mergeCell ref="D19:E19"/>
    <mergeCell ref="D24:E24"/>
    <mergeCell ref="K120:M120"/>
    <mergeCell ref="G114:H114"/>
    <mergeCell ref="K30:M30"/>
    <mergeCell ref="B30:J30"/>
    <mergeCell ref="B116:J116"/>
    <mergeCell ref="K116:M116"/>
    <mergeCell ref="B59:C59"/>
    <mergeCell ref="B60:C60"/>
    <mergeCell ref="B63:C63"/>
    <mergeCell ref="B64:C64"/>
    <mergeCell ref="B67:C67"/>
    <mergeCell ref="B68:C68"/>
    <mergeCell ref="B71:C71"/>
    <mergeCell ref="B72:C72"/>
    <mergeCell ref="G113:H113"/>
    <mergeCell ref="B84:C84"/>
    <mergeCell ref="C127:F127"/>
    <mergeCell ref="C133:F133"/>
    <mergeCell ref="C111:F111"/>
    <mergeCell ref="B120:J120"/>
    <mergeCell ref="B128:F128"/>
    <mergeCell ref="B129:F129"/>
    <mergeCell ref="K38:M38"/>
    <mergeCell ref="K34:M34"/>
    <mergeCell ref="B51:C51"/>
    <mergeCell ref="B52:C52"/>
    <mergeCell ref="B53:C53"/>
    <mergeCell ref="B47:C47"/>
    <mergeCell ref="B77:C77"/>
    <mergeCell ref="B78:C78"/>
    <mergeCell ref="B79:C79"/>
    <mergeCell ref="B57:C57"/>
    <mergeCell ref="B83:C83"/>
    <mergeCell ref="B29:C29"/>
    <mergeCell ref="B34:J34"/>
    <mergeCell ref="B38:J38"/>
    <mergeCell ref="B45:C45"/>
    <mergeCell ref="B46:C46"/>
    <mergeCell ref="B99:C99"/>
    <mergeCell ref="B85:C85"/>
    <mergeCell ref="B100:C100"/>
    <mergeCell ref="B107:C107"/>
    <mergeCell ref="B101:C101"/>
    <mergeCell ref="B105:C105"/>
    <mergeCell ref="B106:C106"/>
  </mergeCells>
  <pageMargins left="0.6" right="0.6" top="0.748" bottom="0.748" header="0.315" footer="0.315"/>
  <pageSetup paperSize="9" scale="70" orientation="portrait" r:id="rId1"/>
  <headerFooter differentOddEven="1">
    <oddFooter>&amp;C&amp;A&amp;RPágina &amp;P de &amp;N</oddFooter>
    <evenFooter>&amp;C&amp;A&amp;RPágina &amp;P de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2"/>
  <sheetViews>
    <sheetView showGridLines="0" workbookViewId="0">
      <selection activeCell="C6" sqref="C6"/>
    </sheetView>
  </sheetViews>
  <sheetFormatPr defaultRowHeight="16.5"/>
  <cols>
    <col min="1" max="1" width="1.42578125" style="52" customWidth="1"/>
    <col min="2" max="2" width="18.7109375" style="52" customWidth="1"/>
    <col min="3" max="3" width="13.7109375" style="52" customWidth="1"/>
    <col min="4" max="9" width="14.7109375" style="52" customWidth="1"/>
    <col min="10" max="10" width="15.140625" style="52" customWidth="1"/>
    <col min="11" max="11" width="14.28515625" style="52" customWidth="1"/>
    <col min="12" max="12" width="15.7109375" style="52" customWidth="1"/>
    <col min="13" max="13" width="2.7109375" style="52" customWidth="1"/>
    <col min="14" max="16384" width="9.140625" style="52"/>
  </cols>
  <sheetData>
    <row r="1" spans="2:15" ht="23.25">
      <c r="B1" s="1" t="s">
        <v>90</v>
      </c>
    </row>
    <row r="3" spans="2:15">
      <c r="B3" s="142" t="s">
        <v>63</v>
      </c>
      <c r="C3" s="142"/>
      <c r="D3" s="142"/>
      <c r="E3" s="142"/>
      <c r="F3" s="142"/>
      <c r="G3" s="142"/>
      <c r="H3" s="142"/>
      <c r="I3" s="142"/>
    </row>
    <row r="4" spans="2:15" ht="13.5" customHeight="1" thickBot="1"/>
    <row r="5" spans="2:15" ht="30.75" thickBot="1">
      <c r="B5" s="143" t="s">
        <v>50</v>
      </c>
      <c r="C5" s="104" t="s">
        <v>64</v>
      </c>
      <c r="D5" s="97" t="s">
        <v>65</v>
      </c>
      <c r="E5" s="23" t="s">
        <v>66</v>
      </c>
      <c r="F5" s="63" t="s">
        <v>67</v>
      </c>
      <c r="G5" s="91" t="s">
        <v>68</v>
      </c>
      <c r="H5" s="91" t="s">
        <v>69</v>
      </c>
      <c r="I5" s="91" t="s">
        <v>70</v>
      </c>
      <c r="J5" s="91" t="s">
        <v>71</v>
      </c>
      <c r="K5" s="91" t="s">
        <v>72</v>
      </c>
      <c r="L5" s="98" t="s">
        <v>73</v>
      </c>
      <c r="N5" s="70" t="s">
        <v>36</v>
      </c>
    </row>
    <row r="6" spans="2:15" ht="33" customHeight="1">
      <c r="B6" s="99" t="s">
        <v>87</v>
      </c>
      <c r="C6" s="105">
        <v>0</v>
      </c>
      <c r="D6" s="106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12">
        <f>SUM(D6:K6)</f>
        <v>0</v>
      </c>
    </row>
    <row r="7" spans="2:15" ht="33" customHeight="1">
      <c r="B7" s="100" t="s">
        <v>53</v>
      </c>
      <c r="C7" s="108">
        <v>0</v>
      </c>
      <c r="D7" s="109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3">
        <f t="shared" ref="L7:L13" si="0">SUM(D7:K7)</f>
        <v>0</v>
      </c>
    </row>
    <row r="8" spans="2:15" ht="33" customHeight="1">
      <c r="B8" s="101" t="s">
        <v>86</v>
      </c>
      <c r="C8" s="111">
        <v>0</v>
      </c>
      <c r="D8" s="109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3">
        <f t="shared" si="0"/>
        <v>0</v>
      </c>
    </row>
    <row r="9" spans="2:15" ht="33" customHeight="1">
      <c r="B9" s="101" t="s">
        <v>74</v>
      </c>
      <c r="C9" s="111">
        <v>0</v>
      </c>
      <c r="D9" s="109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3">
        <f t="shared" si="0"/>
        <v>0</v>
      </c>
    </row>
    <row r="10" spans="2:15" ht="33" customHeight="1">
      <c r="B10" s="102" t="s">
        <v>75</v>
      </c>
      <c r="C10" s="111">
        <v>0</v>
      </c>
      <c r="D10" s="109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3">
        <f t="shared" si="0"/>
        <v>0</v>
      </c>
    </row>
    <row r="11" spans="2:15" ht="33" customHeight="1">
      <c r="B11" s="99" t="s">
        <v>17</v>
      </c>
      <c r="C11" s="108">
        <v>0</v>
      </c>
      <c r="D11" s="109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3">
        <f t="shared" si="0"/>
        <v>0</v>
      </c>
    </row>
    <row r="12" spans="2:15" ht="33" customHeight="1">
      <c r="B12" s="99" t="s">
        <v>18</v>
      </c>
      <c r="C12" s="108">
        <v>0</v>
      </c>
      <c r="D12" s="109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3">
        <f t="shared" si="0"/>
        <v>0</v>
      </c>
    </row>
    <row r="13" spans="2:15" ht="33" customHeight="1">
      <c r="B13" s="99" t="s">
        <v>21</v>
      </c>
      <c r="C13" s="108">
        <v>0</v>
      </c>
      <c r="D13" s="109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3">
        <f t="shared" si="0"/>
        <v>0</v>
      </c>
    </row>
    <row r="14" spans="2:15" ht="45" customHeight="1" thickBot="1">
      <c r="B14" s="99" t="s">
        <v>22</v>
      </c>
      <c r="C14" s="115">
        <v>0</v>
      </c>
      <c r="D14" s="116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8">
        <f>SUM(D14:K14)</f>
        <v>0</v>
      </c>
      <c r="O14" s="120"/>
    </row>
    <row r="15" spans="2:15" ht="33" customHeight="1" thickBot="1">
      <c r="B15" s="99" t="s">
        <v>4</v>
      </c>
      <c r="C15" s="119">
        <f>SUM(C6:C14)</f>
        <v>0</v>
      </c>
      <c r="D15" s="134">
        <f t="shared" ref="D15:L15" si="1">SUM(D6:D14)</f>
        <v>0</v>
      </c>
      <c r="E15" s="135">
        <f t="shared" si="1"/>
        <v>0</v>
      </c>
      <c r="F15" s="135">
        <f t="shared" si="1"/>
        <v>0</v>
      </c>
      <c r="G15" s="135">
        <f t="shared" si="1"/>
        <v>0</v>
      </c>
      <c r="H15" s="135">
        <f t="shared" si="1"/>
        <v>0</v>
      </c>
      <c r="I15" s="135">
        <f t="shared" si="1"/>
        <v>0</v>
      </c>
      <c r="J15" s="135">
        <f t="shared" si="1"/>
        <v>0</v>
      </c>
      <c r="K15" s="135">
        <f t="shared" si="1"/>
        <v>0</v>
      </c>
      <c r="L15" s="136">
        <f t="shared" si="1"/>
        <v>0</v>
      </c>
    </row>
    <row r="16" spans="2:15" ht="33" customHeight="1" thickTop="1" thickBot="1">
      <c r="B16" s="182" t="s">
        <v>76</v>
      </c>
      <c r="C16" s="183"/>
      <c r="D16" s="129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27">
        <f>SUM(D16:K16)</f>
        <v>0</v>
      </c>
      <c r="N16" s="114" t="str">
        <f>IF(L16&lt;1,"","O limite máximo de afetação é de 100%")</f>
        <v/>
      </c>
    </row>
    <row r="17" spans="2:14" ht="33" customHeight="1" thickBot="1">
      <c r="B17" s="184" t="s">
        <v>77</v>
      </c>
      <c r="C17" s="185"/>
      <c r="D17" s="133">
        <f>D15+(D16*$C$15)</f>
        <v>0</v>
      </c>
      <c r="E17" s="138">
        <f t="shared" ref="E17:K17" si="2">E15+(E16*$C$15)</f>
        <v>0</v>
      </c>
      <c r="F17" s="138">
        <f>F15+(F16*$C$15)</f>
        <v>0</v>
      </c>
      <c r="G17" s="138">
        <f t="shared" si="2"/>
        <v>0</v>
      </c>
      <c r="H17" s="138">
        <f t="shared" si="2"/>
        <v>0</v>
      </c>
      <c r="I17" s="138">
        <f t="shared" si="2"/>
        <v>0</v>
      </c>
      <c r="J17" s="138">
        <f t="shared" si="2"/>
        <v>0</v>
      </c>
      <c r="K17" s="140">
        <f t="shared" si="2"/>
        <v>0</v>
      </c>
      <c r="L17" s="137">
        <f>SUM(D17:K17)</f>
        <v>0</v>
      </c>
      <c r="N17" s="141" t="s">
        <v>88</v>
      </c>
    </row>
    <row r="18" spans="2:14" ht="17.25" thickBot="1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2:14" ht="30.75" thickBot="1">
      <c r="B19" s="143" t="s">
        <v>51</v>
      </c>
      <c r="C19" s="104" t="s">
        <v>64</v>
      </c>
      <c r="D19" s="97" t="s">
        <v>65</v>
      </c>
      <c r="E19" s="23" t="s">
        <v>66</v>
      </c>
      <c r="F19" s="63" t="s">
        <v>67</v>
      </c>
      <c r="G19" s="91" t="s">
        <v>68</v>
      </c>
      <c r="H19" s="91" t="s">
        <v>69</v>
      </c>
      <c r="I19" s="91" t="s">
        <v>70</v>
      </c>
      <c r="J19" s="91" t="s">
        <v>71</v>
      </c>
      <c r="K19" s="91" t="s">
        <v>72</v>
      </c>
      <c r="L19" s="98" t="s">
        <v>73</v>
      </c>
      <c r="N19" s="70" t="s">
        <v>36</v>
      </c>
    </row>
    <row r="20" spans="2:14" ht="33" customHeight="1">
      <c r="B20" s="99" t="s">
        <v>23</v>
      </c>
      <c r="C20" s="105">
        <v>0</v>
      </c>
      <c r="D20" s="106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12">
        <f>SUM(D20:K20)</f>
        <v>0</v>
      </c>
    </row>
    <row r="21" spans="2:14" ht="33" customHeight="1">
      <c r="B21" s="100" t="s">
        <v>78</v>
      </c>
      <c r="C21" s="108">
        <v>0</v>
      </c>
      <c r="D21" s="109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3">
        <f>SUM(D21:K21)</f>
        <v>0</v>
      </c>
    </row>
    <row r="22" spans="2:14" ht="33" customHeight="1">
      <c r="B22" s="101" t="s">
        <v>85</v>
      </c>
      <c r="C22" s="111">
        <v>0</v>
      </c>
      <c r="D22" s="109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3">
        <f t="shared" ref="L22:L26" si="3">SUM(D22:K22)</f>
        <v>0</v>
      </c>
    </row>
    <row r="23" spans="2:14" ht="33" customHeight="1">
      <c r="B23" s="101" t="s">
        <v>28</v>
      </c>
      <c r="C23" s="144"/>
      <c r="D23" s="124"/>
      <c r="E23" s="122"/>
      <c r="F23" s="122"/>
      <c r="G23" s="122"/>
      <c r="H23" s="122"/>
      <c r="I23" s="122"/>
      <c r="J23" s="122"/>
      <c r="K23" s="122"/>
      <c r="L23" s="123"/>
    </row>
    <row r="24" spans="2:14" ht="33" customHeight="1">
      <c r="B24" s="102" t="s">
        <v>79</v>
      </c>
      <c r="C24" s="111">
        <v>0</v>
      </c>
      <c r="D24" s="109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3">
        <f>SUM(D24:K24)</f>
        <v>0</v>
      </c>
    </row>
    <row r="25" spans="2:14" ht="33" customHeight="1">
      <c r="B25" s="103" t="s">
        <v>80</v>
      </c>
      <c r="C25" s="108">
        <v>0</v>
      </c>
      <c r="D25" s="109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3">
        <f t="shared" si="3"/>
        <v>0</v>
      </c>
    </row>
    <row r="26" spans="2:14" ht="33" customHeight="1">
      <c r="B26" s="99" t="s">
        <v>81</v>
      </c>
      <c r="C26" s="108">
        <v>0</v>
      </c>
      <c r="D26" s="109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3">
        <f t="shared" si="3"/>
        <v>0</v>
      </c>
    </row>
    <row r="27" spans="2:14" ht="33" customHeight="1">
      <c r="B27" s="99" t="s">
        <v>29</v>
      </c>
      <c r="C27" s="108">
        <v>0</v>
      </c>
      <c r="D27" s="109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3">
        <f>SUM(D27:K27)</f>
        <v>0</v>
      </c>
    </row>
    <row r="28" spans="2:14" ht="33" customHeight="1" thickBot="1">
      <c r="B28" s="99" t="s">
        <v>30</v>
      </c>
      <c r="C28" s="115">
        <v>0</v>
      </c>
      <c r="D28" s="116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8">
        <f>SUM(D28:K28)</f>
        <v>0</v>
      </c>
    </row>
    <row r="29" spans="2:14" ht="33" customHeight="1" thickBot="1">
      <c r="B29" s="99" t="s">
        <v>4</v>
      </c>
      <c r="C29" s="119">
        <f>SUM(C20:C28)</f>
        <v>0</v>
      </c>
      <c r="D29" s="134">
        <f>SUM(D20:D28)</f>
        <v>0</v>
      </c>
      <c r="E29" s="135">
        <f t="shared" ref="E29:K29" si="4">SUM(E20:E28)</f>
        <v>0</v>
      </c>
      <c r="F29" s="135">
        <f>SUM(F20:F28)</f>
        <v>0</v>
      </c>
      <c r="G29" s="135">
        <f t="shared" si="4"/>
        <v>0</v>
      </c>
      <c r="H29" s="135">
        <f t="shared" si="4"/>
        <v>0</v>
      </c>
      <c r="I29" s="135">
        <f t="shared" si="4"/>
        <v>0</v>
      </c>
      <c r="J29" s="135">
        <f t="shared" si="4"/>
        <v>0</v>
      </c>
      <c r="K29" s="135">
        <f t="shared" si="4"/>
        <v>0</v>
      </c>
      <c r="L29" s="136">
        <f>SUM(L20:L28)</f>
        <v>0</v>
      </c>
    </row>
    <row r="30" spans="2:14" ht="33" customHeight="1" thickTop="1">
      <c r="B30" s="182" t="s">
        <v>82</v>
      </c>
      <c r="C30" s="183"/>
      <c r="D30" s="125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7">
        <f>SUM(D30:K30)</f>
        <v>0</v>
      </c>
      <c r="N30" s="114" t="str">
        <f>IF(L30&lt;1,"","O limite máximo de afetação é de 100%")</f>
        <v/>
      </c>
    </row>
    <row r="31" spans="2:14" ht="33" customHeight="1" thickBot="1">
      <c r="B31" s="188" t="s">
        <v>83</v>
      </c>
      <c r="C31" s="189"/>
      <c r="D31" s="13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28">
        <f>SUM(D31:K31)</f>
        <v>0</v>
      </c>
      <c r="N31" s="114" t="str">
        <f>IF(L31&lt;1,"","O limite máximo de afetação é de 100%")</f>
        <v/>
      </c>
    </row>
    <row r="32" spans="2:14" ht="33" customHeight="1" thickBot="1">
      <c r="B32" s="186" t="s">
        <v>84</v>
      </c>
      <c r="C32" s="187"/>
      <c r="D32" s="133">
        <f>D29+(D30*$C$24)+(D31*($C$20+$C$21+$C$22+$C$25+$C$26+$C$27+$C$28))</f>
        <v>0</v>
      </c>
      <c r="E32" s="138">
        <f t="shared" ref="E32:K32" si="5">E29+(E30*$C$24)+(E31*($C$20+$C$21+$C$22+$C$25+$C$26+$C$27+$C$28))</f>
        <v>0</v>
      </c>
      <c r="F32" s="138">
        <f t="shared" si="5"/>
        <v>0</v>
      </c>
      <c r="G32" s="138">
        <f t="shared" si="5"/>
        <v>0</v>
      </c>
      <c r="H32" s="138">
        <f t="shared" si="5"/>
        <v>0</v>
      </c>
      <c r="I32" s="138">
        <f t="shared" si="5"/>
        <v>0</v>
      </c>
      <c r="J32" s="138">
        <f t="shared" si="5"/>
        <v>0</v>
      </c>
      <c r="K32" s="139">
        <f t="shared" si="5"/>
        <v>0</v>
      </c>
      <c r="L32" s="137">
        <f>SUM(D32:K32)</f>
        <v>0</v>
      </c>
      <c r="N32" s="141" t="s">
        <v>89</v>
      </c>
    </row>
  </sheetData>
  <mergeCells count="5">
    <mergeCell ref="B16:C16"/>
    <mergeCell ref="B17:C17"/>
    <mergeCell ref="B32:C32"/>
    <mergeCell ref="B31:C31"/>
    <mergeCell ref="B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Notas</vt:lpstr>
      <vt:lpstr>Bienal</vt:lpstr>
      <vt:lpstr>Quadrienal</vt:lpstr>
      <vt:lpstr>Resumo do Orçamento</vt:lpstr>
      <vt:lpstr>Bienal!Área_de_Impressão</vt:lpstr>
      <vt:lpstr>Quadrienal!Área_de_Impressão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lcalixto</dc:creator>
  <cp:lastModifiedBy>Nuno Moura</cp:lastModifiedBy>
  <cp:lastPrinted>2017-07-06T10:41:33Z</cp:lastPrinted>
  <dcterms:created xsi:type="dcterms:W3CDTF">2012-09-20T16:55:59Z</dcterms:created>
  <dcterms:modified xsi:type="dcterms:W3CDTF">2017-11-03T14:13:30Z</dcterms:modified>
</cp:coreProperties>
</file>