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dgartesgov-my.sharepoint.com/personal/procha_dgartes_pt/Documents/Documentos/Manuais/Orquestra Regional do Alentejo/"/>
    </mc:Choice>
  </mc:AlternateContent>
  <xr:revisionPtr revIDLastSave="911" documentId="8_{A3F89145-5730-4BAC-BF6C-E684C9AD6C73}" xr6:coauthVersionLast="47" xr6:coauthVersionMax="47" xr10:uidLastSave="{45F7B432-2914-4911-A8BD-640A3D553571}"/>
  <bookViews>
    <workbookView xWindow="-28920" yWindow="-120" windowWidth="29040" windowHeight="15720" tabRatio="1000" xr2:uid="{00000000-000D-0000-FFFF-FFFF00000000}"/>
  </bookViews>
  <sheets>
    <sheet name="Índice" sheetId="57" r:id="rId1"/>
    <sheet name="Início" sheetId="49" r:id="rId2"/>
    <sheet name="Instalações" sheetId="50" r:id="rId3"/>
    <sheet name="Equipas " sheetId="51" r:id="rId4"/>
    <sheet name="Linhas estratégicas" sheetId="52" r:id="rId5"/>
    <sheet name="Espaços" sheetId="3" r:id="rId6"/>
    <sheet name="Apoios" sheetId="4" r:id="rId7"/>
    <sheet name="Estrutura" sheetId="5" r:id="rId8"/>
    <sheet name="Plano Geral de Atividades" sheetId="41" r:id="rId9"/>
    <sheet name="Atividades 2027-2028 " sheetId="16" r:id="rId10"/>
    <sheet name="Criação  " sheetId="45" r:id="rId11"/>
    <sheet name="Ações estratégicas" sheetId="56" r:id="rId12"/>
    <sheet name="Circulação Nacional" sheetId="54" r:id="rId13"/>
    <sheet name="Internacionalização" sheetId="55" r:id="rId14"/>
    <sheet name="Edição" sheetId="53" r:id="rId15"/>
    <sheet name="Atividades 2028 " sheetId="11" r:id="rId16"/>
    <sheet name="Verificação e Envio" sheetId="58" r:id="rId17"/>
    <sheet name="Folha5" sheetId="14" state="hidden" r:id="rId18"/>
  </sheets>
  <definedNames>
    <definedName name="_xlnm.Print_Area" localSheetId="11">'Ações estratégicas'!$A$1:$O$208</definedName>
    <definedName name="_xlnm.Print_Area" localSheetId="9">'Atividades 2027-2028 '!$A$1:$D$11</definedName>
    <definedName name="_xlnm.Print_Area" localSheetId="15">'Atividades 2028 '!$A$1:$P$53</definedName>
    <definedName name="_xlnm.Print_Area" localSheetId="12">'Circulação Nacional'!$A$1:$O$208</definedName>
    <definedName name="_xlnm.Print_Area" localSheetId="14">Edição!$A$1:$O$206</definedName>
    <definedName name="_xlnm.Print_Area" localSheetId="3">'Equipas '!$A$1:$G$31</definedName>
    <definedName name="_xlnm.Print_Area" localSheetId="7">Estrutura!$A$1:$N$136</definedName>
    <definedName name="_xlnm.Print_Area" localSheetId="0">Índice!$B$2:$J$36</definedName>
    <definedName name="_xlnm.Print_Area" localSheetId="1">Início!$A$1:$O$32</definedName>
    <definedName name="_xlnm.Print_Area" localSheetId="13">Internacionalização!$A$1:$O$207</definedName>
    <definedName name="_xlnm.Print_Area" localSheetId="4">'Linhas estratégicas'!$A$1:$F$51</definedName>
    <definedName name="_xlnm.Print_Area" localSheetId="16">'Verificação e Envio'!$B$2:$Q$26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49" l="1"/>
  <c r="O29" i="49"/>
  <c r="M29" i="49"/>
  <c r="N27" i="49"/>
  <c r="O27" i="49"/>
  <c r="M27" i="49"/>
  <c r="O31" i="49" l="1"/>
  <c r="N31" i="49"/>
  <c r="M31" i="49"/>
  <c r="O28" i="49"/>
  <c r="N28" i="49"/>
  <c r="M28" i="49"/>
  <c r="N25" i="49"/>
  <c r="N26" i="49"/>
  <c r="O26" i="49" s="1"/>
  <c r="P54" i="11"/>
  <c r="O54" i="11"/>
  <c r="N54" i="11"/>
  <c r="M54" i="11"/>
  <c r="L54" i="11"/>
  <c r="K54" i="11"/>
  <c r="M26" i="49"/>
  <c r="M25" i="49"/>
  <c r="O30" i="49"/>
  <c r="N30" i="49"/>
  <c r="M30" i="49"/>
  <c r="M60" i="45"/>
  <c r="P51" i="11"/>
  <c r="O51" i="11"/>
  <c r="O50" i="11"/>
  <c r="P50" i="11" s="1"/>
  <c r="O42" i="11"/>
  <c r="P42" i="11" s="1"/>
  <c r="O35" i="11"/>
  <c r="P35" i="11" s="1"/>
  <c r="O34" i="11"/>
  <c r="P34" i="11" s="1"/>
  <c r="O27" i="11"/>
  <c r="P27" i="11" s="1"/>
  <c r="O26" i="11"/>
  <c r="P26" i="11" s="1"/>
  <c r="O17" i="11"/>
  <c r="P17" i="11" s="1"/>
  <c r="O16" i="11"/>
  <c r="P16" i="11" s="1"/>
  <c r="M50" i="55"/>
  <c r="M49" i="55"/>
  <c r="M51" i="54"/>
  <c r="M50" i="54"/>
  <c r="M51" i="56"/>
  <c r="M50" i="56"/>
  <c r="M59" i="45"/>
  <c r="M58" i="45"/>
  <c r="M49" i="53"/>
  <c r="M48" i="53"/>
  <c r="K103" i="53"/>
  <c r="N7" i="5"/>
  <c r="N6" i="5"/>
  <c r="M7" i="5"/>
  <c r="M6" i="5"/>
  <c r="L7" i="5"/>
  <c r="L6" i="5"/>
  <c r="O25" i="49" l="1"/>
  <c r="K200" i="56"/>
  <c r="K199" i="56"/>
  <c r="K201" i="56" s="1"/>
  <c r="K194" i="56"/>
  <c r="K193" i="56"/>
  <c r="K195" i="56" s="1"/>
  <c r="K188" i="56"/>
  <c r="K189" i="56" s="1"/>
  <c r="K181" i="56"/>
  <c r="K180" i="56"/>
  <c r="K182" i="56" s="1"/>
  <c r="K175" i="56"/>
  <c r="K174" i="56"/>
  <c r="K168" i="56"/>
  <c r="K167" i="56"/>
  <c r="K169" i="56" s="1"/>
  <c r="K156" i="56"/>
  <c r="K155" i="56"/>
  <c r="K150" i="56"/>
  <c r="K149" i="56"/>
  <c r="K151" i="56" s="1"/>
  <c r="K142" i="56"/>
  <c r="K141" i="56"/>
  <c r="K136" i="56"/>
  <c r="K135" i="56"/>
  <c r="K137" i="56" s="1"/>
  <c r="K130" i="56"/>
  <c r="K129" i="56"/>
  <c r="K124" i="56"/>
  <c r="K123" i="56"/>
  <c r="K125" i="56" s="1"/>
  <c r="K116" i="56"/>
  <c r="K115" i="56"/>
  <c r="K110" i="56"/>
  <c r="K109" i="56"/>
  <c r="K102" i="56"/>
  <c r="K101" i="56"/>
  <c r="K96" i="56"/>
  <c r="K95" i="56"/>
  <c r="M90" i="56"/>
  <c r="M89" i="56"/>
  <c r="M80" i="56"/>
  <c r="M79" i="56"/>
  <c r="M75" i="56"/>
  <c r="M74" i="56"/>
  <c r="M73" i="56"/>
  <c r="M68" i="56"/>
  <c r="M67" i="56"/>
  <c r="L62" i="56"/>
  <c r="L61" i="56"/>
  <c r="L63" i="56" s="1"/>
  <c r="K199" i="55"/>
  <c r="K198" i="55"/>
  <c r="K200" i="55" s="1"/>
  <c r="K193" i="55"/>
  <c r="K192" i="55"/>
  <c r="K194" i="55" s="1"/>
  <c r="K187" i="55"/>
  <c r="K188" i="55" s="1"/>
  <c r="K180" i="55"/>
  <c r="K179" i="55"/>
  <c r="K174" i="55"/>
  <c r="K173" i="55"/>
  <c r="K175" i="55" s="1"/>
  <c r="K167" i="55"/>
  <c r="K166" i="55"/>
  <c r="K155" i="55"/>
  <c r="K154" i="55"/>
  <c r="K156" i="55" s="1"/>
  <c r="K149" i="55"/>
  <c r="K148" i="55"/>
  <c r="K141" i="55"/>
  <c r="K140" i="55"/>
  <c r="K142" i="55" s="1"/>
  <c r="K135" i="55"/>
  <c r="K134" i="55"/>
  <c r="K129" i="55"/>
  <c r="K128" i="55"/>
  <c r="K130" i="55" s="1"/>
  <c r="K123" i="55"/>
  <c r="K122" i="55"/>
  <c r="K115" i="55"/>
  <c r="K114" i="55"/>
  <c r="K116" i="55" s="1"/>
  <c r="K109" i="55"/>
  <c r="K108" i="55"/>
  <c r="K101" i="55"/>
  <c r="K100" i="55"/>
  <c r="K95" i="55"/>
  <c r="K94" i="55"/>
  <c r="M89" i="55"/>
  <c r="M88" i="55"/>
  <c r="M79" i="55"/>
  <c r="M78" i="55"/>
  <c r="M73" i="55"/>
  <c r="M72" i="55"/>
  <c r="M74" i="55" s="1"/>
  <c r="M67" i="55"/>
  <c r="M66" i="55"/>
  <c r="L61" i="55"/>
  <c r="L60" i="55"/>
  <c r="L62" i="55" s="1"/>
  <c r="K200" i="54"/>
  <c r="K199" i="54"/>
  <c r="K201" i="54" s="1"/>
  <c r="K194" i="54"/>
  <c r="K193" i="54"/>
  <c r="K195" i="54" s="1"/>
  <c r="K188" i="54"/>
  <c r="K189" i="54" s="1"/>
  <c r="K181" i="54"/>
  <c r="K180" i="54"/>
  <c r="K182" i="54" s="1"/>
  <c r="K175" i="54"/>
  <c r="K174" i="54"/>
  <c r="K168" i="54"/>
  <c r="K167" i="54"/>
  <c r="K169" i="54" s="1"/>
  <c r="K156" i="54"/>
  <c r="K155" i="54"/>
  <c r="K150" i="54"/>
  <c r="K149" i="54"/>
  <c r="K142" i="54"/>
  <c r="K141" i="54"/>
  <c r="K136" i="54"/>
  <c r="K135" i="54"/>
  <c r="K137" i="54" s="1"/>
  <c r="K130" i="54"/>
  <c r="K129" i="54"/>
  <c r="K124" i="54"/>
  <c r="K123" i="54"/>
  <c r="K125" i="54" s="1"/>
  <c r="K116" i="54"/>
  <c r="K117" i="54" s="1"/>
  <c r="K115" i="54"/>
  <c r="K110" i="54"/>
  <c r="K109" i="54"/>
  <c r="K111" i="54" s="1"/>
  <c r="K102" i="54"/>
  <c r="K101" i="54"/>
  <c r="K96" i="54"/>
  <c r="K95" i="54"/>
  <c r="K97" i="54" s="1"/>
  <c r="M90" i="54"/>
  <c r="M89" i="54"/>
  <c r="M80" i="54"/>
  <c r="M79" i="54"/>
  <c r="M81" i="54" s="1"/>
  <c r="M75" i="54"/>
  <c r="M74" i="54"/>
  <c r="M73" i="54"/>
  <c r="M68" i="54"/>
  <c r="M67" i="54"/>
  <c r="M69" i="54" s="1"/>
  <c r="L62" i="54"/>
  <c r="L61" i="54"/>
  <c r="K198" i="53"/>
  <c r="K197" i="53"/>
  <c r="K199" i="53" s="1"/>
  <c r="K192" i="53"/>
  <c r="K191" i="53"/>
  <c r="K186" i="53"/>
  <c r="K187" i="53" s="1"/>
  <c r="K179" i="53"/>
  <c r="K178" i="53"/>
  <c r="K180" i="53" s="1"/>
  <c r="K173" i="53"/>
  <c r="K172" i="53"/>
  <c r="K174" i="53" s="1"/>
  <c r="K166" i="53"/>
  <c r="K165" i="53"/>
  <c r="K167" i="53" s="1"/>
  <c r="K154" i="53"/>
  <c r="K153" i="53"/>
  <c r="K148" i="53"/>
  <c r="K147" i="53"/>
  <c r="K149" i="53" s="1"/>
  <c r="K140" i="53"/>
  <c r="K139" i="53"/>
  <c r="K141" i="53" s="1"/>
  <c r="K134" i="53"/>
  <c r="K133" i="53"/>
  <c r="K128" i="53"/>
  <c r="K127" i="53"/>
  <c r="K122" i="53"/>
  <c r="K121" i="53"/>
  <c r="K114" i="53"/>
  <c r="K113" i="53"/>
  <c r="K108" i="53"/>
  <c r="K107" i="53"/>
  <c r="K100" i="53"/>
  <c r="K99" i="53"/>
  <c r="K94" i="53"/>
  <c r="K93" i="53"/>
  <c r="M88" i="53"/>
  <c r="M87" i="53"/>
  <c r="M78" i="53"/>
  <c r="M77" i="53"/>
  <c r="M72" i="53"/>
  <c r="M71" i="53"/>
  <c r="M66" i="53"/>
  <c r="M65" i="53"/>
  <c r="L60" i="53"/>
  <c r="L59" i="53"/>
  <c r="K202" i="45"/>
  <c r="K201" i="45"/>
  <c r="K208" i="45"/>
  <c r="K207" i="45"/>
  <c r="K196" i="45"/>
  <c r="K197" i="45" s="1"/>
  <c r="K189" i="45"/>
  <c r="K188" i="45"/>
  <c r="K183" i="45"/>
  <c r="K182" i="45"/>
  <c r="K176" i="45"/>
  <c r="K175" i="45"/>
  <c r="K164" i="45"/>
  <c r="K163" i="45"/>
  <c r="K158" i="45"/>
  <c r="K157" i="45"/>
  <c r="K150" i="45"/>
  <c r="K149" i="45"/>
  <c r="K144" i="45"/>
  <c r="K143" i="45"/>
  <c r="K138" i="45"/>
  <c r="K137" i="45"/>
  <c r="K132" i="45"/>
  <c r="K131" i="45"/>
  <c r="K124" i="45"/>
  <c r="K123" i="45"/>
  <c r="K118" i="45"/>
  <c r="K117" i="45"/>
  <c r="K110" i="45"/>
  <c r="K109" i="45"/>
  <c r="K104" i="45"/>
  <c r="M98" i="45"/>
  <c r="M97" i="45"/>
  <c r="M88" i="45"/>
  <c r="M87" i="45"/>
  <c r="M82" i="45"/>
  <c r="M81" i="45"/>
  <c r="M76" i="45"/>
  <c r="M75" i="45"/>
  <c r="L70" i="45"/>
  <c r="L69" i="45"/>
  <c r="M120" i="5"/>
  <c r="L120" i="5"/>
  <c r="J120" i="5"/>
  <c r="I120" i="5"/>
  <c r="K119" i="5"/>
  <c r="K118" i="5"/>
  <c r="K103" i="56" l="1"/>
  <c r="K131" i="54"/>
  <c r="K143" i="54"/>
  <c r="K157" i="54"/>
  <c r="K176" i="54"/>
  <c r="K203" i="54" s="1"/>
  <c r="K151" i="54"/>
  <c r="M73" i="53"/>
  <c r="M89" i="53"/>
  <c r="K101" i="53"/>
  <c r="K115" i="53"/>
  <c r="K182" i="53"/>
  <c r="M79" i="53"/>
  <c r="K95" i="53"/>
  <c r="K193" i="53"/>
  <c r="K124" i="55"/>
  <c r="K136" i="55"/>
  <c r="K150" i="55"/>
  <c r="K168" i="55"/>
  <c r="K202" i="55" s="1"/>
  <c r="K181" i="55"/>
  <c r="L63" i="54"/>
  <c r="M83" i="54" s="1"/>
  <c r="M91" i="54"/>
  <c r="K103" i="54"/>
  <c r="K105" i="54" s="1"/>
  <c r="K139" i="45"/>
  <c r="M67" i="53"/>
  <c r="K129" i="53"/>
  <c r="K143" i="53" s="1"/>
  <c r="K109" i="53"/>
  <c r="L61" i="53"/>
  <c r="K123" i="53"/>
  <c r="K135" i="53"/>
  <c r="K155" i="53"/>
  <c r="M90" i="55"/>
  <c r="K102" i="55"/>
  <c r="M68" i="55"/>
  <c r="M82" i="55" s="1"/>
  <c r="M80" i="55"/>
  <c r="K96" i="55"/>
  <c r="K104" i="55" s="1"/>
  <c r="K110" i="55"/>
  <c r="K111" i="56"/>
  <c r="K117" i="56"/>
  <c r="K131" i="56"/>
  <c r="K143" i="56"/>
  <c r="K145" i="56" s="1"/>
  <c r="K157" i="56"/>
  <c r="M69" i="56"/>
  <c r="M81" i="56"/>
  <c r="K97" i="56"/>
  <c r="K176" i="56"/>
  <c r="K203" i="56" s="1"/>
  <c r="M91" i="56"/>
  <c r="K145" i="45"/>
  <c r="M83" i="45"/>
  <c r="K119" i="45"/>
  <c r="K165" i="45"/>
  <c r="K159" i="45"/>
  <c r="K133" i="45"/>
  <c r="K105" i="45"/>
  <c r="K151" i="45"/>
  <c r="M77" i="45"/>
  <c r="K125" i="45"/>
  <c r="K184" i="56"/>
  <c r="K144" i="55"/>
  <c r="K183" i="55"/>
  <c r="K145" i="54"/>
  <c r="K201" i="53"/>
  <c r="L71" i="45"/>
  <c r="K184" i="45"/>
  <c r="K190" i="45"/>
  <c r="M89" i="45"/>
  <c r="K177" i="45"/>
  <c r="M99" i="45"/>
  <c r="K203" i="45"/>
  <c r="K111" i="45"/>
  <c r="K209" i="45"/>
  <c r="K120" i="5"/>
  <c r="M126" i="5"/>
  <c r="L126" i="5"/>
  <c r="J126" i="5"/>
  <c r="I126" i="5"/>
  <c r="K125" i="5"/>
  <c r="K124" i="5"/>
  <c r="K51" i="5"/>
  <c r="M91" i="5"/>
  <c r="L91" i="5"/>
  <c r="K90" i="5"/>
  <c r="K89" i="5"/>
  <c r="K91" i="5" s="1"/>
  <c r="M85" i="5"/>
  <c r="L85" i="5"/>
  <c r="K84" i="5"/>
  <c r="K85" i="5"/>
  <c r="M79" i="5"/>
  <c r="L79" i="5"/>
  <c r="K78" i="5"/>
  <c r="K79" i="5"/>
  <c r="M73" i="5"/>
  <c r="L73" i="5"/>
  <c r="K72" i="5"/>
  <c r="K73" i="5"/>
  <c r="M65" i="5"/>
  <c r="L65" i="5"/>
  <c r="K64" i="5"/>
  <c r="K63" i="5"/>
  <c r="K65" i="5" s="1"/>
  <c r="M59" i="5"/>
  <c r="L59" i="5"/>
  <c r="K58" i="5"/>
  <c r="K57" i="5"/>
  <c r="K59" i="5" s="1"/>
  <c r="K184" i="54" l="1"/>
  <c r="M81" i="53"/>
  <c r="K105" i="56"/>
  <c r="M83" i="56"/>
  <c r="K192" i="45"/>
  <c r="K153" i="45"/>
  <c r="K158" i="55"/>
  <c r="K159" i="54"/>
  <c r="M91" i="45"/>
  <c r="K211" i="45"/>
  <c r="K113" i="45"/>
  <c r="K126" i="5"/>
  <c r="K24" i="5"/>
  <c r="K159" i="56" l="1"/>
  <c r="K157" i="53"/>
  <c r="K167" i="45"/>
  <c r="M43" i="5"/>
  <c r="L43" i="5"/>
  <c r="K42" i="5"/>
  <c r="K41" i="5"/>
  <c r="M37" i="5"/>
  <c r="L37" i="5"/>
  <c r="K36" i="5"/>
  <c r="K35" i="5"/>
  <c r="I103" i="5"/>
  <c r="J103" i="5"/>
  <c r="M103" i="5"/>
  <c r="L103" i="5"/>
  <c r="K102" i="5"/>
  <c r="K101" i="5"/>
  <c r="K113" i="5"/>
  <c r="K114" i="5" s="1"/>
  <c r="M114" i="5"/>
  <c r="L114" i="5"/>
  <c r="I114" i="5"/>
  <c r="M109" i="5"/>
  <c r="L109" i="5"/>
  <c r="K108" i="5"/>
  <c r="K107" i="5"/>
  <c r="K52" i="5"/>
  <c r="M53" i="5"/>
  <c r="L53" i="5"/>
  <c r="M31" i="5"/>
  <c r="L31" i="5"/>
  <c r="M25" i="5"/>
  <c r="L25" i="5"/>
  <c r="M18" i="5"/>
  <c r="L18" i="5"/>
  <c r="K30" i="5"/>
  <c r="K29" i="5"/>
  <c r="K23" i="5"/>
  <c r="K17" i="5"/>
  <c r="M45" i="5" l="1"/>
  <c r="K43" i="5"/>
  <c r="K103" i="5"/>
  <c r="L45" i="5"/>
  <c r="K37" i="5"/>
  <c r="L67" i="5"/>
  <c r="L93" i="5" s="1"/>
  <c r="M67" i="5"/>
  <c r="M93" i="5" s="1"/>
  <c r="K31" i="5"/>
  <c r="K109" i="5"/>
  <c r="K25" i="5"/>
  <c r="K53" i="5"/>
  <c r="K18" i="5"/>
  <c r="K45" i="5" l="1"/>
  <c r="K67" i="5"/>
  <c r="K93" i="5" l="1"/>
  <c r="K128" i="5" l="1"/>
</calcChain>
</file>

<file path=xl/sharedStrings.xml><?xml version="1.0" encoding="utf-8"?>
<sst xmlns="http://schemas.openxmlformats.org/spreadsheetml/2006/main" count="1968" uniqueCount="392">
  <si>
    <t>Nome</t>
  </si>
  <si>
    <t>Função</t>
  </si>
  <si>
    <t>Território nacional</t>
  </si>
  <si>
    <t>NUTS II</t>
  </si>
  <si>
    <t>Concelho</t>
  </si>
  <si>
    <t>Localidade</t>
  </si>
  <si>
    <t>Lotação máxima</t>
  </si>
  <si>
    <t>Estrangeiro</t>
  </si>
  <si>
    <t>Continente</t>
  </si>
  <si>
    <t>0.00 €</t>
  </si>
  <si>
    <t>Valor final</t>
  </si>
  <si>
    <t>Total de despesas</t>
  </si>
  <si>
    <t>Total de receitas</t>
  </si>
  <si>
    <t>Saldo</t>
  </si>
  <si>
    <t>ID</t>
  </si>
  <si>
    <t>Duração</t>
  </si>
  <si>
    <t>Valor unitário</t>
  </si>
  <si>
    <t>Observações</t>
  </si>
  <si>
    <t>Total</t>
  </si>
  <si>
    <t>Descrição</t>
  </si>
  <si>
    <t>Nome da entidade</t>
  </si>
  <si>
    <t>Valor monetário</t>
  </si>
  <si>
    <t>Valor em espécie</t>
  </si>
  <si>
    <t>DIREÇÃO-GERAL DAS ARTES</t>
  </si>
  <si>
    <t>Despesas</t>
  </si>
  <si>
    <t>Estrutura</t>
  </si>
  <si>
    <t>Criação</t>
  </si>
  <si>
    <t>Edição</t>
  </si>
  <si>
    <t>Receitas</t>
  </si>
  <si>
    <t>1. Coproduções</t>
  </si>
  <si>
    <t>Direção artística</t>
  </si>
  <si>
    <t>Área artística</t>
  </si>
  <si>
    <t>Designação</t>
  </si>
  <si>
    <t>Saldo Final</t>
  </si>
  <si>
    <t>Data de início</t>
  </si>
  <si>
    <t>Data de fim</t>
  </si>
  <si>
    <t>País</t>
  </si>
  <si>
    <t>Apoio DGARTES</t>
  </si>
  <si>
    <t>Projeto de gestão</t>
  </si>
  <si>
    <t>Montantes globais</t>
  </si>
  <si>
    <t>Total de Despesas</t>
  </si>
  <si>
    <t>Total de Receitas</t>
  </si>
  <si>
    <t>Unid. de duração</t>
  </si>
  <si>
    <t>Unid.s</t>
  </si>
  <si>
    <t>Observações sobre orçamento</t>
  </si>
  <si>
    <t>Domínio</t>
  </si>
  <si>
    <t>Atividades</t>
  </si>
  <si>
    <t>Vínculo</t>
  </si>
  <si>
    <t>Equipa</t>
  </si>
  <si>
    <t>N.º de sessões</t>
  </si>
  <si>
    <t>Espaço</t>
  </si>
  <si>
    <t xml:space="preserve">Circulação Nacional </t>
  </si>
  <si>
    <t xml:space="preserve">Designação do espaço </t>
  </si>
  <si>
    <t>Apoios</t>
  </si>
  <si>
    <t>Mencione e anexe as declarações de financiamentos e outros apoios, em bens e/ou serviços, bem como os acordos de coprodução, patrocínios, mecenato, acolhimentos, intercâmbios ou permutas, em conformidade com o orçamento proposto.</t>
  </si>
  <si>
    <t>Correspondência aos objetivos</t>
  </si>
  <si>
    <t>Apresente a atividade artística, incluindo as ações complementares, enunciando os seus elementos distintivos, fundamentando a sua pertinência, qualidade e originalidade, justificando as autorias e opções artísticas e evidenciando a adequação da equipa proposta para o seu desenvolvimento.</t>
  </si>
  <si>
    <t xml:space="preserve">Total das receitas: </t>
  </si>
  <si>
    <t>Caraterize os públicos a que a atividade se destina, com indicação das estratégias para os alcançar, incluir e fidelizar.</t>
  </si>
  <si>
    <t>2. Bilheteira e outras receitas próprias</t>
  </si>
  <si>
    <t>5. Outros apoios e financiamentos (públicos e/ou privados; nacionais e/ou internacionais)</t>
  </si>
  <si>
    <t>% do montante solicitado à DGARTES</t>
  </si>
  <si>
    <t>Valores estimados Monetário</t>
  </si>
  <si>
    <t>Valores estimados em espécie</t>
  </si>
  <si>
    <t>Lotação máx. da sessão</t>
  </si>
  <si>
    <t xml:space="preserve">Total das despesas:          </t>
  </si>
  <si>
    <t>Direção Artística</t>
  </si>
  <si>
    <t>Valor</t>
  </si>
  <si>
    <t>3. Direção-Geral das Artes</t>
  </si>
  <si>
    <t>Direção Geral das Artes</t>
  </si>
  <si>
    <t>Selecionar</t>
  </si>
  <si>
    <t>ANO 1</t>
  </si>
  <si>
    <t>Outras receitas - Coproduções, Receitas próprias, Apoio Municipal e Outros apoios e financiamentos (públicos e/ou privados; nacionais e/ou internacionais)</t>
  </si>
  <si>
    <t>% outras receitas - Coproduções, Receitas próprias, Apoio Municipal e Outros apoios e financiamentos (públicos e/ou privados; nacionais e/ou internacionais)</t>
  </si>
  <si>
    <t xml:space="preserve"> </t>
  </si>
  <si>
    <t>(n.º caracteres igual ao definido em E-registo) </t>
  </si>
  <si>
    <t>Dispõe de Instalações apropriadas?</t>
  </si>
  <si>
    <t>Armazém</t>
  </si>
  <si>
    <t>Escritório</t>
  </si>
  <si>
    <t>Espaço de apresentações</t>
  </si>
  <si>
    <t>Espaço de ensaios e preparação</t>
  </si>
  <si>
    <t>Espaço de exposições</t>
  </si>
  <si>
    <t>Espaço de formação</t>
  </si>
  <si>
    <t>Espaço / instalações de que dispõe:</t>
  </si>
  <si>
    <t>Outros:</t>
  </si>
  <si>
    <t>Caracterização da Entidade*</t>
  </si>
  <si>
    <t>Breve descrição do(s) espaço(s) / instalações de que dispõe e respetivo regime de utilização*</t>
  </si>
  <si>
    <t>NUTS III</t>
  </si>
  <si>
    <t>[campo de texto reduzido - máx. 100 caractéres]</t>
  </si>
  <si>
    <t>Espaço de criação</t>
  </si>
  <si>
    <t>Nome *</t>
  </si>
  <si>
    <t>Tipo de Entidade 
(caracterize sucintamente a entidade parceira/coprodutor)</t>
  </si>
  <si>
    <t>Documento comprovativo (caso exista) 
(pdf, máx. 4 MB)</t>
  </si>
  <si>
    <t>Apoios Municipais</t>
  </si>
  <si>
    <t>Natureza da parceria/apoio
(ex: cartas de conforto ou simpatia, cartas de carácter informativo, etc.)</t>
  </si>
  <si>
    <t>(máx. 1500 caracteres)</t>
  </si>
  <si>
    <t>[preenchimento pelo candidato - campo de texto opcional]</t>
  </si>
  <si>
    <t>Internacionalização</t>
  </si>
  <si>
    <t>Ações estratégicas de mediação</t>
  </si>
  <si>
    <t>1. Equipas</t>
  </si>
  <si>
    <t>1.2. Equipa artística</t>
  </si>
  <si>
    <t>1.1. Direção/Gestão Administrativa/Gestão Financeira/TOC</t>
  </si>
  <si>
    <t>1.3. Equipa técnica, de montagem e de produção</t>
  </si>
  <si>
    <t>[automático n.º SGI]</t>
  </si>
  <si>
    <t>1.4. Outros elementos da equipa (com funções relacionadas com a limpeza, segurança, frente de sala, bilheteira)</t>
  </si>
  <si>
    <t xml:space="preserve">1.5. Trabalho voluntário </t>
  </si>
  <si>
    <t xml:space="preserve">Total  - 1. Equipas (1.1 + 1.2 + 1.3 + 1.4 + 1.5):          </t>
  </si>
  <si>
    <t>2. Espaços e equipamentos</t>
  </si>
  <si>
    <t>2.1. Espaços</t>
  </si>
  <si>
    <t>2.1. Instalações</t>
  </si>
  <si>
    <t>2.2. Equipamentos</t>
  </si>
  <si>
    <t>2.3. Outros</t>
  </si>
  <si>
    <t xml:space="preserve">Total  - 2. Instalações e equipamentos (2.1 + 2.2 + 2.3):          </t>
  </si>
  <si>
    <t>3. Edição, registo e documentação</t>
  </si>
  <si>
    <t>4. Promoção e comunicação</t>
  </si>
  <si>
    <t>5. Despesas administrativas e de gestão</t>
  </si>
  <si>
    <t>6. Despesas relacionadas com práticas de sustentabilidade e acessibilidade</t>
  </si>
  <si>
    <t>(máx. 5000 caracteres)</t>
  </si>
  <si>
    <t>(máx. 3500 caracteres)</t>
  </si>
  <si>
    <t>[preenchimento pelo candidato - campo de texto obrigatório]</t>
  </si>
  <si>
    <t>Plano de comunicação</t>
  </si>
  <si>
    <t>Descreva as estratégias de comunicação do plano de atividades, bem como as principais ações, meios e práticas inovadoras a utilizar, tendo em conta os destinatários definidos e os contextos de intervenção.</t>
  </si>
  <si>
    <t>Caraterize os públicos-alvo do plano de atividades.</t>
  </si>
  <si>
    <t>Público-alvo</t>
  </si>
  <si>
    <t>Práticas de acessibilidade física, intelectual e social</t>
  </si>
  <si>
    <t>Descreva as condições de acessibilidade.</t>
  </si>
  <si>
    <t>Descreva as ações e os meios de comunicação a utilizar, que sejam específicos para esta atividade.</t>
  </si>
  <si>
    <t>(máx. 500 caracteres)</t>
  </si>
  <si>
    <t>1.1.  Direção Artística da Atividade</t>
  </si>
  <si>
    <t xml:space="preserve">1.4. Trabalho voluntário </t>
  </si>
  <si>
    <t xml:space="preserve">Total  - 1. Equipas (1.1 + 1.2 + 1.3 + 1.4):          </t>
  </si>
  <si>
    <t xml:space="preserve">Total - 2. Espaços e equipamentos (2.1 + 2.2 + 2.3):          </t>
  </si>
  <si>
    <t>Contribuição Seg. Social</t>
  </si>
  <si>
    <t>[preenchimento pelo candidato - campo númerico]</t>
  </si>
  <si>
    <t>1. Equipas **</t>
  </si>
  <si>
    <t>Mês</t>
  </si>
  <si>
    <t>Semana</t>
  </si>
  <si>
    <t>Dia</t>
  </si>
  <si>
    <t>Sessão/apresentação</t>
  </si>
  <si>
    <t>[preenchimento automático a partir dos dados do Separador Apoios]</t>
  </si>
  <si>
    <t>2. Instalações e equipamentos ***</t>
  </si>
  <si>
    <t xml:space="preserve">Receitas </t>
  </si>
  <si>
    <t>1. Coproduções ****</t>
  </si>
  <si>
    <t>2. Receitas próprias *****</t>
  </si>
  <si>
    <t>3. Direção-Geral das Artes******</t>
  </si>
  <si>
    <t xml:space="preserve">Valor unitário </t>
  </si>
  <si>
    <t>3. Produção e montagem</t>
  </si>
  <si>
    <t>4. Edição, registo e documentação</t>
  </si>
  <si>
    <t>5. Logística</t>
  </si>
  <si>
    <t>5.1. Deslocações e transportes</t>
  </si>
  <si>
    <t>5.2. Alojamento</t>
  </si>
  <si>
    <t>5.3. Alimentação</t>
  </si>
  <si>
    <t>5.4. Outros</t>
  </si>
  <si>
    <t>6. Promoção e comunicação</t>
  </si>
  <si>
    <t>7. Despesas administrativas e de gestão</t>
  </si>
  <si>
    <t xml:space="preserve">Total 5. Logística (5.1 + 5.2 + 5.3 + 5.4):          </t>
  </si>
  <si>
    <t>5. Outros apoios e financiamentos (públicos e/ou privados; nacionais e/ou internacionais) ****</t>
  </si>
  <si>
    <t>4. Apoio Municipal ****</t>
  </si>
  <si>
    <t>2.1 Bilheteira</t>
  </si>
  <si>
    <t>2.2 Outras receitas próprias</t>
  </si>
  <si>
    <t xml:space="preserve">Total 2. Bilheteira e outras receitas próprias (2.1 + 2.2 ):          </t>
  </si>
  <si>
    <t xml:space="preserve">Identificação e caracterização das parcerias e apoios com impacto orçamental </t>
  </si>
  <si>
    <t>Nome/Entidade *</t>
  </si>
  <si>
    <t>Declarações de apoio sem impacto orçamental, cartas de recomendação, etc.</t>
  </si>
  <si>
    <t>Mencione e anexe as declarações de outras parcerias e apoios que não tenham qualquer impacto orçamental e que considere importantes para o desenvolvimento das atividades apresentadas - ex: cartas de conforto ou simpatia, cartas de carácter informativo, etc.</t>
  </si>
  <si>
    <t>Atividade*</t>
  </si>
  <si>
    <t>OBSERVAÇÕES SOBRE O ORÇAMENTO - preenchimento pelo candidato - campo de texto opcional</t>
  </si>
  <si>
    <t>4. Apoio Municipal</t>
  </si>
  <si>
    <t>Nome da Candidatura</t>
  </si>
  <si>
    <t>Música</t>
  </si>
  <si>
    <t>Região onde exerce  a atividade proposta (NUT II)</t>
  </si>
  <si>
    <t>Apoio solicitado</t>
  </si>
  <si>
    <t>Organização e composição da Orquestra (conforme artigos 5 e  6.º do Decreto-Lei 11/2024)</t>
  </si>
  <si>
    <t>a) Um número mínimo de 31 músicos (conforme artigo 6.º do Decreto-Lei 11/2024)</t>
  </si>
  <si>
    <t>b) Uma direção executiva, responsável pela gestão administrativa e financeira;</t>
  </si>
  <si>
    <t>c) Uma direção artística, responsável pela programação artística;</t>
  </si>
  <si>
    <t>d) Um maestro titular, responsável direto pela atividade da orquestra;</t>
  </si>
  <si>
    <t>e) Um responsável pela mediação cultural e pela comunicação.</t>
  </si>
  <si>
    <t>Espaços - Identifique os espaços onde vai realizar as atividades</t>
  </si>
  <si>
    <t>Selecione um número mínimo de 3 indicadores estabelecidos em cada linha estratégica, conforme Anexo IV do Aviso de Abertura</t>
  </si>
  <si>
    <t>• n.º de concertos realizados;</t>
  </si>
  <si>
    <t>• n.º de ações estratégicas de mediação com os públicos;</t>
  </si>
  <si>
    <t>• N.º de concertos/ações realizadas em equipamentos sociais (lares/centros de dia; estabelecimentos prisionais; hospitais, etc.).</t>
  </si>
  <si>
    <t>• N.º de obras encomendadas a compositores portugueses;</t>
  </si>
  <si>
    <t>• N.º de concertos/ações com artistas/grupos locais;</t>
  </si>
  <si>
    <t>• N.º de jovens solistas/maestros convidados;</t>
  </si>
  <si>
    <t>• Percentagem de apresentação de programas com repertório português erudito face ao total das obras programadas;</t>
  </si>
  <si>
    <t>• % de programas com o efetivo instrumental completo face ao total dos concertos;</t>
  </si>
  <si>
    <t>• N.º de ações previstas nos planos de atividades propostas pelos músicos;</t>
  </si>
  <si>
    <t>• N.º de programas a realizar em conjunto entre duas ou mais Orquestras;</t>
  </si>
  <si>
    <t>• N.º concertos com a participação de músicos/maestro de outra Orquestra Regional;</t>
  </si>
  <si>
    <t>• N.º de músicos participantes em regime de estágio na Orquestra;</t>
  </si>
  <si>
    <t>• N.º ações conjuntas das 3 Orquestras (convite a solistas/maestros, encomenda de obras,grandes produções, ações de divulgação);</t>
  </si>
  <si>
    <t>• N.º de ações de ações de formação/aperfeiçoamento proporcionadas aos músicos da Orquestra.</t>
  </si>
  <si>
    <t>• % de dependência do apoio da DGARTES;</t>
  </si>
  <si>
    <t>• N.º de medidas aplicadas no âmbito da sustentabilidade ambiental;</t>
  </si>
  <si>
    <t>• N.º de iniciativas que promovam uma consciencialização para a necessidade de preservação/sustentabilidade ambiental.</t>
  </si>
  <si>
    <t>• % de contratos de trabalho no coletivo da orquestra;</t>
  </si>
  <si>
    <t xml:space="preserve">Plano de atividades e projeto artístico </t>
  </si>
  <si>
    <t>Desenvolva e fundamente os seguintes aspetos para a atividade continuada e plurianual:
a) características mais relevantes que contribuem para a inovação, originalidade, coerência e excelências das atividades propostas;
b) organização e planeamento estratégico que justificam a calendarização e a articulação entre atividades;</t>
  </si>
  <si>
    <t>Relevância Cultural</t>
  </si>
  <si>
    <t xml:space="preserve">Explique o modelo de gestão que viabilize a concretização do previsto na candidatura, evidenciando o cumprimento dos seguintes aspetos:
a) relevância dos recursos humanos e materiais na concretização do plano de atividades;
b) importância e garantia das parcerias e fontes de financiamento alternativas;
c) medidas de controlo de execução orçamental e de autoavaliação;
d) elementos de risco no plano de produção e orçamentação, assim como alternativas para os colmatar;
</t>
  </si>
  <si>
    <t>Descreva com sinalização de elementos da candidatura, quando aplicável:
a) qualidade, pertinência e grau de compromisso de todos os parceiros;
b) a importância da comparticipação financeira para a gestão e sustentabilidade económica do plano de atividades;
c) a comparticipação com recursos humanos e logísticos para o desenvolvimento e gestão do plano de atividades.</t>
  </si>
  <si>
    <t>Parceria entre associados e outros parceiros</t>
  </si>
  <si>
    <t>Relacione as atividades propostas com a adequação e cumprimento dos objetivos de serviço público cultural acima assinalados.</t>
  </si>
  <si>
    <t>Objetivos de interesse público cultural</t>
  </si>
  <si>
    <t xml:space="preserve">Síntese orçamental </t>
  </si>
  <si>
    <t>Atividades 2027</t>
  </si>
  <si>
    <t>Atividades 2028</t>
  </si>
  <si>
    <t>Designação do espaço</t>
  </si>
  <si>
    <t>Função do espaço *</t>
  </si>
  <si>
    <t xml:space="preserve">País / território </t>
  </si>
  <si>
    <t>acrescente as linhas que considerar necessárias</t>
  </si>
  <si>
    <t>* Coluna Função do espaço</t>
  </si>
  <si>
    <t>insira as linhas necessárias</t>
  </si>
  <si>
    <t xml:space="preserve">Calendarização das atividades principais a desenvolver </t>
  </si>
  <si>
    <t>Tipo de Atividade
(pública/não pública)</t>
  </si>
  <si>
    <t xml:space="preserve">Elementos da Equipa afetos a esta atividade (nuclear e outros participantes) </t>
  </si>
  <si>
    <t xml:space="preserve">Plano de comunicação </t>
  </si>
  <si>
    <t>=</t>
  </si>
  <si>
    <t>Financiamento solicitado à DGARTES</t>
  </si>
  <si>
    <r>
      <rPr>
        <sz val="9"/>
        <rFont val="Aptos"/>
        <family val="2"/>
      </rPr>
      <t>Nome do Concurso</t>
    </r>
  </si>
  <si>
    <r>
      <rPr>
        <sz val="9"/>
        <rFont val="Aptos"/>
        <family val="2"/>
      </rPr>
      <t>N.º do utilizador no e-registo</t>
    </r>
  </si>
  <si>
    <r>
      <rPr>
        <sz val="9"/>
        <rFont val="Aptos"/>
        <family val="2"/>
      </rPr>
      <t>Nome comum</t>
    </r>
  </si>
  <si>
    <r>
      <rPr>
        <sz val="9"/>
        <rFont val="Aptos"/>
        <family val="2"/>
      </rPr>
      <t>Designação social / firma / nome</t>
    </r>
  </si>
  <si>
    <r>
      <rPr>
        <sz val="9"/>
        <rFont val="Aptos"/>
        <family val="2"/>
      </rPr>
      <t>Natureza Jurídica</t>
    </r>
  </si>
  <si>
    <r>
      <rPr>
        <sz val="9"/>
        <rFont val="Aptos"/>
        <family val="2"/>
      </rPr>
      <t>Área artística</t>
    </r>
  </si>
  <si>
    <r>
      <t>Indicadores do Orçamento</t>
    </r>
    <r>
      <rPr>
        <sz val="7"/>
        <color rgb="FF000000"/>
        <rFont val="Aptos"/>
        <family val="2"/>
      </rPr>
      <t xml:space="preserve"> [preenchimento automático a partir dos dados da candidatura]</t>
    </r>
    <r>
      <rPr>
        <b/>
        <sz val="10"/>
        <color rgb="FF000000"/>
        <rFont val="Aptos"/>
        <family val="2"/>
      </rPr>
      <t xml:space="preserve"> ***</t>
    </r>
  </si>
  <si>
    <t>Concurso para criação de Orquestra Regional do Alentejo</t>
  </si>
  <si>
    <t>Alentejo</t>
  </si>
  <si>
    <r>
      <t>Dados</t>
    </r>
    <r>
      <rPr>
        <sz val="10"/>
        <rFont val="Aptos"/>
        <family val="2"/>
      </rPr>
      <t xml:space="preserve"> </t>
    </r>
    <r>
      <rPr>
        <b/>
        <sz val="10"/>
        <rFont val="Aptos"/>
        <family val="2"/>
      </rPr>
      <t>da</t>
    </r>
    <r>
      <rPr>
        <sz val="10"/>
        <rFont val="Aptos"/>
        <family val="2"/>
      </rPr>
      <t xml:space="preserve"> </t>
    </r>
    <r>
      <rPr>
        <b/>
        <sz val="10"/>
        <rFont val="Aptos"/>
        <family val="2"/>
      </rPr>
      <t xml:space="preserve">Entidade </t>
    </r>
  </si>
  <si>
    <t>Sexo*</t>
  </si>
  <si>
    <t>Nota biográfica *</t>
  </si>
  <si>
    <t>Relação contratual *</t>
  </si>
  <si>
    <t>Data de nascimento *</t>
  </si>
  <si>
    <t>Direção Executiva</t>
  </si>
  <si>
    <t>Maestro/Maestra Titular</t>
  </si>
  <si>
    <t>Faixa etária</t>
  </si>
  <si>
    <t>Identifique os perfis dos músicos e restantes elementos a contratar</t>
  </si>
  <si>
    <t>Relação contratual prevista</t>
  </si>
  <si>
    <t>Função (chefe de naipe, solista a, solista b, arquivista, por exemplo)</t>
  </si>
  <si>
    <t>Função *</t>
  </si>
  <si>
    <t>Salário estimado</t>
  </si>
  <si>
    <t>data de contratualização estimada</t>
  </si>
  <si>
    <t>Perfil pretendido</t>
  </si>
  <si>
    <t>Constituição da orquestra - equipa nuclear e músicos</t>
  </si>
  <si>
    <t>Elementos da equipa nuclear</t>
  </si>
  <si>
    <t>Outros elementos com contrato (músicos/as, responsável pela mediação cultural ou outros elementos da orquestra)</t>
  </si>
  <si>
    <t>a. LE1 - Fomentar a ligação à região e promover o desenvolvimento sociocultural do território através da oferta de uma programação de qualidade que estimule o acesso e a participação das comunidades</t>
  </si>
  <si>
    <t>• % de concelhos do total de concelhos da região do Alentejo que vão acolher concertos/ações;</t>
  </si>
  <si>
    <t>• N.º de escolas envolvidas nas ações da Orquestra Regional;</t>
  </si>
  <si>
    <t>b. LE2 –Garantir o acesso à fruição de música, designadamente música erudita, através da apresentação em concerto e da realização de ações estratégicas de mediação.</t>
  </si>
  <si>
    <t>c. LE3 – Fomentar a coesão territorial e o fortalecimento das comunidades locais, promovendo a inclusão, a criação e a fruição artística em territórios de baixa densidade</t>
  </si>
  <si>
    <t>• N.º de concertos realizados nos territórios de “menor densidade de atividade artística profissional” (lista de concelhos – anexo I);</t>
  </si>
  <si>
    <t>• N.º de ações estratégicas de mediação realizadas fora das sedes dos concelhos;</t>
  </si>
  <si>
    <t>• N.º de iniciativas criadas em conjunto com comunidades locais</t>
  </si>
  <si>
    <t>• N.º de concertos realizados fora das sedes dos concelhos;</t>
  </si>
  <si>
    <t>d. LE4 –Promover a valorização dos músicos, através da promoção de condições de trabalho equitativas e justas que garantam a estabilidade profissional, através incentivo à participação em ações de formação, assegurando ainda a participação destes trabalhadores nas decisões estratégicas da orquestra regional e na avaliação do seu próprio trabalho.</t>
  </si>
  <si>
    <t>• N.º de concertos a realizar fora do território nacional;</t>
  </si>
  <si>
    <t xml:space="preserve">e. LE 5 - Garantir a sustentabilidade da orquestra regional, através da diversificação das fontes de financiamento e incremento progressivo das receitas próprias. </t>
  </si>
  <si>
    <t>• N.º de protocolos com autarquias;</t>
  </si>
  <si>
    <t>•N.º de parcerias estabelecidas pela entidade promotora com reflexo financeiro no orçamento da Orquestra;</t>
  </si>
  <si>
    <t>Metas</t>
  </si>
  <si>
    <r>
      <t>Não obstante os indicadores selecionados, poderá identificar, adicionalmente, dois indicadores e metas que considere relevantes para a demonstração do sentido estratégico da sua atividade (</t>
    </r>
    <r>
      <rPr>
        <sz val="10"/>
        <color rgb="FF000000"/>
        <rFont val="Aptos"/>
        <family val="2"/>
      </rPr>
      <t>opcional)</t>
    </r>
    <r>
      <rPr>
        <b/>
        <sz val="10"/>
        <color rgb="FF000000"/>
        <rFont val="Aptos"/>
        <family val="2"/>
      </rPr>
      <t>:</t>
    </r>
  </si>
  <si>
    <r>
      <t xml:space="preserve">Tipo de Entidade 
</t>
    </r>
    <r>
      <rPr>
        <sz val="9"/>
        <rFont val="Aptos"/>
        <family val="2"/>
      </rPr>
      <t>(caracterize sucintamente a entidade parceira/coprodutor)</t>
    </r>
  </si>
  <si>
    <r>
      <rPr>
        <b/>
        <sz val="9"/>
        <rFont val="Aptos"/>
        <family val="2"/>
      </rPr>
      <t>Natureza da parceria/apoio</t>
    </r>
    <r>
      <rPr>
        <sz val="9"/>
        <rFont val="Aptos"/>
        <family val="2"/>
      </rPr>
      <t xml:space="preserve">
</t>
    </r>
    <r>
      <rPr>
        <sz val="8"/>
        <rFont val="Aptos"/>
        <family val="2"/>
      </rPr>
      <t>(ex: comparticipação financeira, apoio em géneros, bens ou serviços, partilha de recursos, cedência de instalações, etc.)</t>
    </r>
  </si>
  <si>
    <t>insira os documentos na área de apoios.dgartes.gov.pt - e-registo</t>
  </si>
  <si>
    <t>observações</t>
  </si>
  <si>
    <t>Equipas</t>
  </si>
  <si>
    <t>* acrescente linhas suplementares, se necessário</t>
  </si>
  <si>
    <t xml:space="preserve">2. Instalações e equipamentos </t>
  </si>
  <si>
    <t>2.3. Outras</t>
  </si>
  <si>
    <t>3. Divulgação e comunicação</t>
  </si>
  <si>
    <t>4. Despesas administrativas e de gestão</t>
  </si>
  <si>
    <t>5. Promoção e comunicação</t>
  </si>
  <si>
    <t>2. Receitas próprias (donativos, mecenato, patrocínios)</t>
  </si>
  <si>
    <t>* Deve verificar se os apoios aqui mencionados correspondem aos que indicou no separador apoios, sobretudo no que respeita aos montantes.</t>
  </si>
  <si>
    <t>Plano Geral de Atividades 2027-2028</t>
  </si>
  <si>
    <t>Fundamente o alcance e visibilidade do projeto plurianual tendo presentes as linhas estratégicas definidas e considerando a diversidade de públicos, com atenção à acessibilidade física, intelectual e social;</t>
  </si>
  <si>
    <t>Entidade</t>
  </si>
  <si>
    <t>1.2 -  Descreva de que modo vai proceder à seleção dos músicos, identifiando o processo de audição, composição do júri, período de realização de audições, assim como outros elmentos que considerar pertinentes neste processo.</t>
  </si>
  <si>
    <t>a) Fomentar, valorizar e promover a música erudita, nas suas diversas manifestações, bem como o seu cruzamento com outras expressões artísticas;</t>
  </si>
  <si>
    <t>b) Promover o acesso das populações à fruição e à criação cultural, com uma programação regular, diversificada e abrangente na região do Alentejo;</t>
  </si>
  <si>
    <t>d) Colaborar com instituições e agentes culturais locais na construção de uma oferta cultural integrada e mais rica na região;</t>
  </si>
  <si>
    <t>e) Intervir de forma transversal nas comunidades em que se insere, em estreita relação com outros setores da sociedade;</t>
  </si>
  <si>
    <t>f) Promover experiências inovadoras de fruição do património cultural edificado, paisagístico, móvel e imaterial;</t>
  </si>
  <si>
    <t>g) Investir na vertente pedagógica da sua atividade, com atenção aos diferentes públicos e contextos, tanto na perspetiva da educação formal, em articulação com as instituições de ensino, como da educação não formal, através da promoção de ações de mediação estratégica junto da população regional;</t>
  </si>
  <si>
    <t>h) Proporcionar oportunidades de formação em contexto profissional a estudantes de música e de outras áreas relacionadas com a atividade da orquestra;</t>
  </si>
  <si>
    <t>i) Proporcionar oportunidades de inserção profissional a jovens diplomados em música e em outras áreas relacionadas com a atividade da orquestra;</t>
  </si>
  <si>
    <t>n) Contribuir para uma cidadania plena e de combate à exclusão social, através da através da valorização do indivíduo na esfera do coletivo, da escuta recíproca, do trabalho coletivo e da criação comum, que constituem valores fundamentais no trabalho orquestral.</t>
  </si>
  <si>
    <t xml:space="preserve">1.1 - Caracterize a equipa permanente do projeto, demonstrando a adequação do mérito e experiência do Diretor Artístico, do Maestro Titular e do Diretor Executivo; </t>
  </si>
  <si>
    <t>1.2 - Caracterize os perfis profissionais e artísticos dos elementos da equipa que tenciona contratar (músicos, responsável pela mediação cultural e comunicação, entre outros);</t>
  </si>
  <si>
    <t>Selecione, no mínimo, 5 objetivos:</t>
  </si>
  <si>
    <t>Criação - 2027</t>
  </si>
  <si>
    <t>Ações estratégicas de mediação - 2027</t>
  </si>
  <si>
    <t>Internacionalização - 2027</t>
  </si>
  <si>
    <t>Criação - 2028</t>
  </si>
  <si>
    <t>Circulação Nacional - 2028</t>
  </si>
  <si>
    <t>Internacionalização - 2028</t>
  </si>
  <si>
    <t xml:space="preserve"> Ações estratégicas de mediação  - 2028</t>
  </si>
  <si>
    <t>Objetivos</t>
  </si>
  <si>
    <t xml:space="preserve">Indique os objetivos que a execução desta atividade pretende atingir, junstificando e indicando metas que comprovem o alcance dos objetivos selecionados </t>
  </si>
  <si>
    <t>Linhas Estratégicas do Apoio</t>
  </si>
  <si>
    <t>Verificação</t>
  </si>
  <si>
    <t>Verificação e Envio</t>
  </si>
  <si>
    <t>Mediação</t>
  </si>
  <si>
    <t>Plano Atividades</t>
  </si>
  <si>
    <t>Estrutura de Despesas e Receitas</t>
  </si>
  <si>
    <t>Espaços</t>
  </si>
  <si>
    <t>Inicio</t>
  </si>
  <si>
    <t>Identificação da Candidatura</t>
  </si>
  <si>
    <t>Ligação</t>
  </si>
  <si>
    <t>Separador</t>
  </si>
  <si>
    <t>n.º</t>
  </si>
  <si>
    <t>Linhas Estratégicas de Apoio</t>
  </si>
  <si>
    <t>Linhas Estratégicas</t>
  </si>
  <si>
    <t>Ano Inicial do Apoio</t>
  </si>
  <si>
    <t>ÍNDICE</t>
  </si>
  <si>
    <t>Plano Geral de Atividades 2027 e 2028</t>
  </si>
  <si>
    <t>*Deve preencher estes campos no e-registo  disponível em apoios.dgartes.gov.pt e copiar os dados para os seguintes quadros)</t>
  </si>
  <si>
    <t>Identificação da entidade candidata</t>
  </si>
  <si>
    <t>identifique o documento e insira-o na área de apoios.dgartes.gov.pt - e-registo</t>
  </si>
  <si>
    <t>Indique o número  de atividades previstas para cada ano.</t>
  </si>
  <si>
    <r>
      <t>Público-alvo</t>
    </r>
    <r>
      <rPr>
        <sz val="7"/>
        <rFont val="Aptos"/>
        <family val="2"/>
      </rPr>
      <t xml:space="preserve"> </t>
    </r>
  </si>
  <si>
    <r>
      <t xml:space="preserve">Público estimado </t>
    </r>
    <r>
      <rPr>
        <sz val="8"/>
        <rFont val="Aptos"/>
        <family val="2"/>
      </rPr>
      <t>(total das sessões)</t>
    </r>
  </si>
  <si>
    <r>
      <t xml:space="preserve">Síntese orçamental </t>
    </r>
    <r>
      <rPr>
        <sz val="10"/>
        <rFont val="Aptos"/>
        <family val="2"/>
      </rPr>
      <t xml:space="preserve"> </t>
    </r>
    <r>
      <rPr>
        <sz val="7"/>
        <rFont val="Aptos"/>
        <family val="2"/>
      </rPr>
      <t>[preenchimento automático a partir dos dados da candidatura]</t>
    </r>
  </si>
  <si>
    <r>
      <t xml:space="preserve">Valor unitário </t>
    </r>
    <r>
      <rPr>
        <sz val="8"/>
        <rFont val="Aptos"/>
        <family val="2"/>
      </rPr>
      <t>(€)</t>
    </r>
  </si>
  <si>
    <t>Valor unitário (€)</t>
  </si>
  <si>
    <r>
      <t>Público-alvo</t>
    </r>
    <r>
      <rPr>
        <sz val="10"/>
        <rFont val="Aptos"/>
        <family val="2"/>
      </rPr>
      <t xml:space="preserve"> </t>
    </r>
  </si>
  <si>
    <r>
      <t xml:space="preserve">Público estimado </t>
    </r>
    <r>
      <rPr>
        <sz val="10"/>
        <rFont val="Aptos"/>
        <family val="2"/>
      </rPr>
      <t>(total das sessões)</t>
    </r>
  </si>
  <si>
    <r>
      <t xml:space="preserve">Síntese orçamental </t>
    </r>
    <r>
      <rPr>
        <sz val="10"/>
        <rFont val="Aptos"/>
        <family val="2"/>
      </rPr>
      <t xml:space="preserve"> [preenchimento automático a partir dos dados da candidatura]</t>
    </r>
  </si>
  <si>
    <t>Edição - 2027</t>
  </si>
  <si>
    <t>Antes de submeter a candidatura verifique que:</t>
  </si>
  <si>
    <t>Os documentos comprovativos estão completos, legíveis, datados, assinados e identificam claramente a entidade/pessoa emitente</t>
  </si>
  <si>
    <t>A candidatura está integralmente escrita em português</t>
  </si>
  <si>
    <t>As atividades calendarizadas são desenvolvidas em território nacional (e internacional)</t>
  </si>
  <si>
    <t>Declarações da entidade candidata:</t>
  </si>
  <si>
    <t>Aceita as normas a que obedece o presente procedimento</t>
  </si>
  <si>
    <t>Possui a sua situação regularizada perante a Autoridade Tributária e Aduaneira</t>
  </si>
  <si>
    <t>Possui a sua situação regularizada perante a Segurança Social</t>
  </si>
  <si>
    <t>Possui as autorizações ou os pedidos relativos às obras que impliquem direitos de autor ou direitos conexos</t>
  </si>
  <si>
    <t>O projeto supra apresentado não verifica uma situação de cumulação de apoios da DGARTES</t>
  </si>
  <si>
    <t>Confirma que detém o consentimento expresso de todos os titulares para a inserção dos seus dados pessoais neste formulário</t>
  </si>
  <si>
    <t>Autoriza o tratamento de quaisquer dados pessoais, inseridos neste formulário, para o cumprimento das obrigações legais inerentes a esta candidatura</t>
  </si>
  <si>
    <t>Confirma que as informações prestadas na candidatura correspondem à verdade</t>
  </si>
  <si>
    <t>Requisitos do presente concurso</t>
  </si>
  <si>
    <t>A candidatura respeita a organização e composição da Orquestra conforme artigos 5 e  6.º do Decreto-Lei 11/2024</t>
  </si>
  <si>
    <t>Indica as metas para todos os três indicadores selecionados</t>
  </si>
  <si>
    <t>Prevê atividade presencial pública a decorrer nos diferentes  municípios da região de atuação da Orquestra Regional, com especial destaque para os municípios identificados como “territórios de menor densidade de atividade artística profissional” (que constam do anexo I do Aviso de Abertura), com um mínimo de 3 municípios por ano, dentro da respetiva região, e, ainda, de pelo menos 1 município de cada uma das restantes regiões das NUTS III.</t>
  </si>
  <si>
    <t>Anexou todos os documentos de compromisso das entidades promotoras</t>
  </si>
  <si>
    <t>Anexou os comprovativos das parcerias estratégicas que contribuam para o cumprimento da missão e dos objetivos e que permitam identificar os recursos que cada parceiro se propõe alocar.</t>
  </si>
  <si>
    <t>Verificação e envio</t>
  </si>
  <si>
    <t xml:space="preserve">O grau de participação da administração local das circunscrições territoriais envolvidas corresponde a um rácio de 70/30 de financiamento entre o apoio do Estado e da Entidade Promotora </t>
  </si>
  <si>
    <t>Designação da atividade</t>
  </si>
  <si>
    <t>Caracterize a relevância estratégica da entidade no plano profissional, social e territorial;</t>
  </si>
  <si>
    <t xml:space="preserve">Calendarização  da atividade
</t>
  </si>
  <si>
    <t xml:space="preserve"> Região/concelho</t>
  </si>
  <si>
    <t>Financiamento entidade promotora</t>
  </si>
  <si>
    <r>
      <t xml:space="preserve">Outros apoios e financiamentos 
</t>
    </r>
    <r>
      <rPr>
        <b/>
        <sz val="6"/>
        <rFont val="Aptos"/>
        <family val="2"/>
      </rPr>
      <t>(públicos e/ou privados; nacionais e/ou internacionais)</t>
    </r>
  </si>
  <si>
    <t>c) Estruturar a sua atividade em articulação com as entidades da administração local, no quadro de uma política cultural que promova o desenvolvimento a partir da música;</t>
  </si>
  <si>
    <t>m) Estabelecer relações com orquestras congéneres do território europeu, de forma a promover a integração em redes internacionais;</t>
  </si>
  <si>
    <t>l) Colaborar com as outras orquestras regionais, na criação de sinergias e projetos comuns, de partilha e otimização de recursos, contribuindo para a afirmação das orquestras regionais como rede nacional;</t>
  </si>
  <si>
    <t>k) Valorizar a formação dos músicos no exercício da sua profissão, assegurando um padrão elevado de desempenho artístico;</t>
  </si>
  <si>
    <t>j) Valorizar o património musical nacional, histórico e contemporâneo, através da programação de obras de compositores portugueses e da participação de solistas e maestros portugueses, consagrados e emergentes;</t>
  </si>
  <si>
    <t>Articulação com outras redes e programas de apoio</t>
  </si>
  <si>
    <t>Descreva as atividades que tenciona desenvolver em articulação com outras redes de apoio, nomeadamente a Rede de Teatros e Cineteatros Portugueses (RTCP), a Rede Portuguesa de Arte Contemporânea (RPAC) e com entidades beneficiárias do apoio sustentado às artes.</t>
  </si>
  <si>
    <t xml:space="preserve">Explicite de que modo tenciona proceder à organização da orquestra (modelo de gestão, organização artística dos músicos, questões contratuais transversais a todos os elementos </t>
  </si>
  <si>
    <t>Data de início de atividade profissional continuada*</t>
  </si>
  <si>
    <t>Morada</t>
  </si>
  <si>
    <t>Codigo Postal</t>
  </si>
  <si>
    <t>Contacto - email</t>
  </si>
  <si>
    <t>Contacto - telefone</t>
  </si>
  <si>
    <t>Contacto - nome</t>
  </si>
  <si>
    <t>Apresente a missão e as atribuições da entidade promotora, estatutariamente fixadas:</t>
  </si>
  <si>
    <t xml:space="preserve">Entidade promotora e instalações </t>
  </si>
  <si>
    <t>*Preencha os seguintes campos na plataforma eletrónica de gestãode apoios, e-registo  e copie a informação para este quadro</t>
  </si>
  <si>
    <t xml:space="preserve">Área artística </t>
  </si>
  <si>
    <t xml:space="preserve">Tipo de entidade </t>
  </si>
  <si>
    <t>Espaço/Instalações</t>
  </si>
  <si>
    <t>Historial da Entidade e instalações</t>
  </si>
  <si>
    <t>Resumo atividades 2027-2028</t>
  </si>
  <si>
    <t>Atividades no domínio artístico criação</t>
  </si>
  <si>
    <t>Circulação Nacional</t>
  </si>
  <si>
    <t>internacionalização</t>
  </si>
  <si>
    <t>Síntese de atividades 2028</t>
  </si>
  <si>
    <t xml:space="preserve">ANO 2 </t>
  </si>
  <si>
    <r>
      <t xml:space="preserve">Plano de atividades e projeto artístico 2028
</t>
    </r>
    <r>
      <rPr>
        <sz val="10"/>
        <rFont val="Aptos"/>
        <family val="2"/>
      </rPr>
      <t>Breve apresentação do segundo ano do plano de atividades, indicando as suas principais características, os domínios de atividade, as atividades de maior relevo e abrangência social e territorial.</t>
    </r>
  </si>
  <si>
    <t>Edição - 2028</t>
  </si>
  <si>
    <t>Inseriu no E-registo e no email de envio da candidatura todos os documentos necessários</t>
  </si>
  <si>
    <t>Instalações</t>
  </si>
  <si>
    <t>Circulação Nacional - 2027</t>
  </si>
  <si>
    <t>Número de Atividades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</si>
</sst>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quot;;[Red]\-#,##0\ &quot;€&quot;"/>
    <numFmt numFmtId="44" formatCode="_-* #,##0.00\ &quot;€&quot;_-;\-* #,##0.00\ &quot;€&quot;_-;_-* &quot;-&quot;??\ &quot;€&quot;_-;_-@_-"/>
    <numFmt numFmtId="164" formatCode="yyyy\-mm\-dd;@"/>
    <numFmt numFmtId="165" formatCode="0.000"/>
    <numFmt numFmtId="166" formatCode="0."/>
    <numFmt numFmtId="167" formatCode="#,##0.00\ &quot;€&quot;"/>
    <numFmt numFmtId="168" formatCode="_-* #,##0.00\ [$€-816]_-;\-* #,##0.00\ [$€-816]_-;_-* &quot;-&quot;??\ [$€-816]_-;_-@_-"/>
  </numFmts>
  <fonts count="60" x14ac:knownFonts="1">
    <font>
      <sz val="10"/>
      <color rgb="FF000000"/>
      <name val="Times New Roman"/>
      <charset val="204"/>
    </font>
    <font>
      <sz val="10"/>
      <color rgb="FF000000"/>
      <name val="Trebuchet MS"/>
      <family val="2"/>
    </font>
    <font>
      <sz val="16"/>
      <color rgb="FF000000"/>
      <name val="Trebuchet MS"/>
      <family val="2"/>
    </font>
    <font>
      <sz val="8"/>
      <name val="Trebuchet MS"/>
      <family val="2"/>
    </font>
    <font>
      <sz val="8"/>
      <color rgb="FF000000"/>
      <name val="Trebuchet MS"/>
      <family val="2"/>
    </font>
    <font>
      <sz val="9"/>
      <color rgb="FF000000"/>
      <name val="Trebuchet MS"/>
      <family val="2"/>
    </font>
    <font>
      <b/>
      <sz val="18"/>
      <color rgb="FF7795CB"/>
      <name val="Tahoma"/>
      <family val="2"/>
    </font>
    <font>
      <b/>
      <sz val="11"/>
      <color rgb="FF7795CB"/>
      <name val="Tahoma"/>
      <family val="2"/>
    </font>
    <font>
      <b/>
      <sz val="18"/>
      <color rgb="FFFFFFFF"/>
      <name val="Tahoma"/>
      <family val="2"/>
    </font>
    <font>
      <b/>
      <sz val="9"/>
      <color rgb="FFFFFFFF"/>
      <name val="Tahoma"/>
      <family val="2"/>
    </font>
    <font>
      <sz val="9"/>
      <color theme="1"/>
      <name val="Tahoma"/>
      <family val="2"/>
    </font>
    <font>
      <b/>
      <sz val="9"/>
      <color rgb="FF7795CB"/>
      <name val="Tahoma"/>
      <family val="2"/>
    </font>
    <font>
      <sz val="10"/>
      <color rgb="FF000000"/>
      <name val="Times New Roman"/>
      <family val="1"/>
    </font>
    <font>
      <sz val="10"/>
      <color rgb="FF000000"/>
      <name val="Times New Roman"/>
      <family val="1"/>
    </font>
    <font>
      <sz val="16"/>
      <color rgb="FF000000"/>
      <name val="Aptos"/>
      <family val="2"/>
    </font>
    <font>
      <sz val="10"/>
      <color rgb="FF000000"/>
      <name val="Aptos"/>
      <family val="2"/>
    </font>
    <font>
      <b/>
      <sz val="10"/>
      <name val="Aptos"/>
      <family val="2"/>
    </font>
    <font>
      <sz val="9"/>
      <color rgb="FF000000"/>
      <name val="Aptos"/>
      <family val="2"/>
    </font>
    <font>
      <sz val="9"/>
      <name val="Aptos"/>
      <family val="2"/>
    </font>
    <font>
      <sz val="7"/>
      <name val="Aptos"/>
      <family val="2"/>
    </font>
    <font>
      <sz val="7"/>
      <color rgb="FF000000"/>
      <name val="Aptos"/>
      <family val="2"/>
    </font>
    <font>
      <sz val="10"/>
      <name val="Aptos"/>
      <family val="2"/>
    </font>
    <font>
      <b/>
      <sz val="10"/>
      <color rgb="FF000000"/>
      <name val="Aptos"/>
      <family val="2"/>
    </font>
    <font>
      <b/>
      <sz val="9"/>
      <color rgb="FF000000"/>
      <name val="Aptos"/>
      <family val="2"/>
    </font>
    <font>
      <b/>
      <sz val="9"/>
      <name val="Aptos"/>
      <family val="2"/>
    </font>
    <font>
      <sz val="8"/>
      <color rgb="FF212529"/>
      <name val="Aptos"/>
      <family val="2"/>
    </font>
    <font>
      <b/>
      <sz val="16"/>
      <color rgb="FF000000"/>
      <name val="Aptos"/>
      <family val="2"/>
    </font>
    <font>
      <b/>
      <sz val="8"/>
      <name val="Aptos"/>
      <family val="2"/>
    </font>
    <font>
      <b/>
      <sz val="12"/>
      <color rgb="FF000000"/>
      <name val="Aptos"/>
      <family val="2"/>
    </font>
    <font>
      <sz val="12"/>
      <color rgb="FF000000"/>
      <name val="Aptos"/>
      <family val="2"/>
    </font>
    <font>
      <b/>
      <sz val="11"/>
      <color rgb="FF000000"/>
      <name val="Aptos"/>
      <family val="2"/>
    </font>
    <font>
      <sz val="11"/>
      <color rgb="FF000000"/>
      <name val="Aptos"/>
      <family val="2"/>
    </font>
    <font>
      <sz val="7"/>
      <color theme="1"/>
      <name val="Aptos"/>
      <family val="2"/>
    </font>
    <font>
      <sz val="8"/>
      <name val="Aptos"/>
      <family val="2"/>
    </font>
    <font>
      <sz val="10"/>
      <color rgb="FF666666"/>
      <name val="Aptos"/>
      <family val="2"/>
    </font>
    <font>
      <b/>
      <sz val="10"/>
      <color theme="5" tint="-0.249977111117893"/>
      <name val="Aptos"/>
      <family val="2"/>
    </font>
    <font>
      <sz val="20"/>
      <color rgb="FF000000"/>
      <name val="Aptos"/>
      <family val="2"/>
    </font>
    <font>
      <sz val="8"/>
      <color rgb="FF000000"/>
      <name val="Aptos"/>
      <family val="2"/>
    </font>
    <font>
      <b/>
      <sz val="12"/>
      <name val="Aptos"/>
      <family val="2"/>
    </font>
    <font>
      <b/>
      <sz val="8"/>
      <color rgb="FF000000"/>
      <name val="Aptos"/>
      <family val="2"/>
    </font>
    <font>
      <sz val="9"/>
      <color rgb="FF000000"/>
      <name val="Arial Nova Light"/>
      <family val="2"/>
    </font>
    <font>
      <u/>
      <sz val="10"/>
      <color theme="10"/>
      <name val="Times New Roman"/>
      <family val="1"/>
    </font>
    <font>
      <b/>
      <sz val="12"/>
      <color indexed="8"/>
      <name val="Arial Nova Light"/>
      <family val="2"/>
    </font>
    <font>
      <b/>
      <sz val="11"/>
      <color theme="3"/>
      <name val="Calibri"/>
      <family val="2"/>
      <scheme val="minor"/>
    </font>
    <font>
      <b/>
      <sz val="11"/>
      <name val="Aptos"/>
      <family val="2"/>
    </font>
    <font>
      <sz val="11"/>
      <name val="Aptos"/>
      <family val="2"/>
    </font>
    <font>
      <b/>
      <sz val="11"/>
      <color rgb="FFFF0000"/>
      <name val="Aptos"/>
      <family val="2"/>
    </font>
    <font>
      <sz val="11"/>
      <color theme="1"/>
      <name val="Aptos"/>
      <family val="2"/>
    </font>
    <font>
      <sz val="12"/>
      <color theme="1"/>
      <name val="Aptos"/>
      <family val="2"/>
    </font>
    <font>
      <sz val="10"/>
      <color theme="1"/>
      <name val="Aptos"/>
      <family val="2"/>
    </font>
    <font>
      <b/>
      <sz val="10"/>
      <color theme="1"/>
      <name val="Aptos"/>
      <family val="2"/>
    </font>
    <font>
      <sz val="6"/>
      <name val="Aptos"/>
      <family val="2"/>
    </font>
    <font>
      <sz val="11"/>
      <color rgb="FF212529"/>
      <name val="Aptos"/>
      <family val="2"/>
    </font>
    <font>
      <b/>
      <sz val="6"/>
      <name val="Aptos"/>
      <family val="2"/>
    </font>
    <font>
      <i/>
      <sz val="12"/>
      <color indexed="8"/>
      <name val="Arial Nova Light"/>
      <family val="2"/>
    </font>
    <font>
      <sz val="12"/>
      <color rgb="FF000000"/>
      <name val="Arial Nova Light"/>
      <family val="2"/>
    </font>
    <font>
      <b/>
      <sz val="10"/>
      <color theme="3"/>
      <name val="Aptos"/>
      <family val="2"/>
    </font>
    <font>
      <u/>
      <sz val="10"/>
      <color theme="8" tint="-0.499984740745262"/>
      <name val="Aptos"/>
      <family val="2"/>
    </font>
    <font>
      <sz val="10"/>
      <color theme="3"/>
      <name val="Aptos"/>
      <family val="2"/>
    </font>
    <font>
      <u/>
      <sz val="10"/>
      <color theme="3"/>
      <name val="Aptos"/>
      <family val="2"/>
    </font>
  </fonts>
  <fills count="9">
    <fill>
      <patternFill patternType="none"/>
    </fill>
    <fill>
      <patternFill patternType="gray125"/>
    </fill>
    <fill>
      <patternFill patternType="solid">
        <fgColor rgb="FFF2F2F2"/>
      </patternFill>
    </fill>
    <fill>
      <patternFill patternType="solid">
        <fgColor theme="0" tint="-4.9989318521683403E-2"/>
        <bgColor indexed="64"/>
      </patternFill>
    </fill>
    <fill>
      <patternFill patternType="solid">
        <fgColor rgb="FF808080"/>
      </patternFill>
    </fill>
    <fill>
      <patternFill patternType="solid">
        <fgColor rgb="FF7795CB"/>
      </patternFill>
    </fill>
    <fill>
      <patternFill patternType="solid">
        <fgColor rgb="FFEAEAEA"/>
      </patternFill>
    </fill>
    <fill>
      <patternFill patternType="gray0625">
        <bgColor theme="7" tint="0.59996337778862885"/>
      </patternFill>
    </fill>
    <fill>
      <patternFill patternType="solid">
        <fgColor theme="0"/>
        <bgColor indexed="64"/>
      </patternFill>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bottom/>
      <diagonal/>
    </border>
    <border>
      <left/>
      <right style="thin">
        <color indexed="64"/>
      </right>
      <top/>
      <bottom/>
      <diagonal/>
    </border>
    <border>
      <left style="thin">
        <color indexed="64"/>
      </left>
      <right/>
      <top style="thin">
        <color rgb="FF000000"/>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diagonal/>
    </border>
    <border>
      <left/>
      <right/>
      <top style="double">
        <color rgb="FF7795CB"/>
      </top>
      <bottom style="double">
        <color rgb="FF7795CB"/>
      </bottom>
      <diagonal/>
    </border>
    <border>
      <left style="thin">
        <color rgb="FFFFFFFF"/>
      </left>
      <right style="thin">
        <color rgb="FFFFFFFF"/>
      </right>
      <top style="thin">
        <color rgb="FFFFFFFF"/>
      </top>
      <bottom style="thin">
        <color rgb="FFFFFFFF"/>
      </bottom>
      <diagonal/>
    </border>
    <border>
      <left style="hair">
        <color rgb="FF7795CB"/>
      </left>
      <right style="hair">
        <color rgb="FF7795CB"/>
      </right>
      <top style="hair">
        <color rgb="FF7795CB"/>
      </top>
      <bottom style="hair">
        <color rgb="FF7795CB"/>
      </bottom>
      <diagonal/>
    </border>
    <border>
      <left style="thin">
        <color indexed="64"/>
      </left>
      <right style="thin">
        <color indexed="64"/>
      </right>
      <top/>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rgb="FF000000"/>
      </top>
      <bottom/>
      <diagonal/>
    </border>
    <border>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top/>
      <bottom/>
      <diagonal/>
    </border>
    <border>
      <left/>
      <right style="thin">
        <color indexed="64"/>
      </right>
      <top/>
      <bottom style="thin">
        <color rgb="FF000000"/>
      </bottom>
      <diagonal/>
    </border>
    <border>
      <left style="thin">
        <color rgb="FF000000"/>
      </left>
      <right/>
      <top style="thin">
        <color indexed="64"/>
      </top>
      <bottom/>
      <diagonal/>
    </border>
  </borders>
  <cellStyleXfs count="16">
    <xf numFmtId="0" fontId="0" fillId="0" borderId="0"/>
    <xf numFmtId="0" fontId="6" fillId="0" borderId="0"/>
    <xf numFmtId="0" fontId="7" fillId="0" borderId="0">
      <alignment vertical="center"/>
    </xf>
    <xf numFmtId="0" fontId="8" fillId="4" borderId="0"/>
    <xf numFmtId="0" fontId="9" fillId="5" borderId="31">
      <alignment horizontal="center" vertical="center" wrapText="1"/>
    </xf>
    <xf numFmtId="0" fontId="10" fillId="0" borderId="32">
      <alignment vertical="center" wrapText="1"/>
    </xf>
    <xf numFmtId="0" fontId="10" fillId="6" borderId="32">
      <alignment vertical="center" wrapText="1"/>
    </xf>
    <xf numFmtId="0" fontId="11" fillId="6" borderId="30">
      <alignment vertical="center"/>
    </xf>
    <xf numFmtId="1" fontId="5" fillId="7" borderId="10" applyFont="0" applyBorder="0" applyAlignment="0">
      <alignment horizontal="center" vertical="center" shrinkToFit="1"/>
    </xf>
    <xf numFmtId="44" fontId="12"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9" fontId="12" fillId="0" borderId="0" applyFont="0" applyFill="0" applyBorder="0" applyAlignment="0" applyProtection="0"/>
    <xf numFmtId="0" fontId="41" fillId="0" borderId="0" applyNumberFormat="0" applyFill="0" applyBorder="0" applyAlignment="0" applyProtection="0"/>
    <xf numFmtId="0" fontId="43" fillId="0" borderId="0" applyNumberFormat="0" applyFill="0" applyBorder="0" applyAlignment="0" applyProtection="0"/>
  </cellStyleXfs>
  <cellXfs count="960">
    <xf numFmtId="0" fontId="0" fillId="0" borderId="0" xfId="0" applyAlignment="1">
      <alignment horizontal="left" vertical="top"/>
    </xf>
    <xf numFmtId="0" fontId="1"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xf>
    <xf numFmtId="0" fontId="2" fillId="0" borderId="0" xfId="0" applyFont="1" applyAlignment="1">
      <alignment vertical="top"/>
    </xf>
    <xf numFmtId="0" fontId="3" fillId="0" borderId="0" xfId="0" applyFont="1" applyAlignment="1">
      <alignment vertical="center"/>
    </xf>
    <xf numFmtId="0" fontId="4" fillId="0" borderId="0" xfId="0" applyFont="1" applyAlignment="1">
      <alignment horizontal="center" vertical="center"/>
    </xf>
    <xf numFmtId="0" fontId="15" fillId="0" borderId="0" xfId="0" applyFont="1" applyAlignment="1">
      <alignment horizontal="left" vertical="top"/>
    </xf>
    <xf numFmtId="0" fontId="17" fillId="0" borderId="0" xfId="0" applyFont="1" applyAlignment="1">
      <alignment vertical="center"/>
    </xf>
    <xf numFmtId="1" fontId="23" fillId="3" borderId="27" xfId="0" applyNumberFormat="1" applyFont="1" applyFill="1" applyBorder="1" applyAlignment="1">
      <alignment horizontal="center" vertical="center" shrinkToFit="1"/>
    </xf>
    <xf numFmtId="1" fontId="23" fillId="3" borderId="41" xfId="0" applyNumberFormat="1" applyFont="1" applyFill="1" applyBorder="1" applyAlignment="1">
      <alignment horizontal="center" vertical="center" shrinkToFit="1"/>
    </xf>
    <xf numFmtId="0" fontId="24" fillId="3" borderId="10" xfId="0" applyFont="1" applyFill="1" applyBorder="1" applyAlignment="1">
      <alignment horizontal="center" vertical="center" wrapText="1"/>
    </xf>
    <xf numFmtId="44" fontId="18" fillId="3" borderId="2" xfId="0" applyNumberFormat="1" applyFont="1" applyFill="1" applyBorder="1" applyAlignment="1">
      <alignment horizontal="right" vertical="center" wrapText="1"/>
    </xf>
    <xf numFmtId="168" fontId="18" fillId="3" borderId="10" xfId="0" applyNumberFormat="1" applyFont="1" applyFill="1" applyBorder="1" applyAlignment="1">
      <alignment horizontal="right" vertical="center" wrapText="1"/>
    </xf>
    <xf numFmtId="44" fontId="18" fillId="3" borderId="6" xfId="0" applyNumberFormat="1" applyFont="1" applyFill="1" applyBorder="1" applyAlignment="1">
      <alignment horizontal="right" vertical="center" wrapText="1"/>
    </xf>
    <xf numFmtId="44" fontId="18" fillId="3" borderId="5" xfId="0" applyNumberFormat="1" applyFont="1" applyFill="1" applyBorder="1" applyAlignment="1">
      <alignment horizontal="right" vertical="center" wrapText="1"/>
    </xf>
    <xf numFmtId="168" fontId="18" fillId="3" borderId="29" xfId="0" applyNumberFormat="1" applyFont="1" applyFill="1" applyBorder="1" applyAlignment="1">
      <alignment horizontal="right" vertical="center" wrapText="1"/>
    </xf>
    <xf numFmtId="9" fontId="18" fillId="3" borderId="10" xfId="10" applyFont="1" applyFill="1" applyBorder="1" applyAlignment="1">
      <alignment horizontal="right" vertical="center" wrapText="1"/>
    </xf>
    <xf numFmtId="44" fontId="18" fillId="3" borderId="8" xfId="0" applyNumberFormat="1" applyFont="1" applyFill="1" applyBorder="1" applyAlignment="1">
      <alignment horizontal="right" vertical="center" wrapText="1"/>
    </xf>
    <xf numFmtId="168" fontId="18" fillId="3" borderId="20" xfId="0" applyNumberFormat="1" applyFont="1" applyFill="1" applyBorder="1" applyAlignment="1">
      <alignment horizontal="right" vertical="center" wrapText="1"/>
    </xf>
    <xf numFmtId="0" fontId="18" fillId="0" borderId="14" xfId="0" applyFont="1" applyBorder="1" applyAlignment="1">
      <alignment horizontal="left" vertical="center" wrapText="1"/>
    </xf>
    <xf numFmtId="0" fontId="18" fillId="0" borderId="0" xfId="0" applyFont="1" applyAlignment="1">
      <alignment horizontal="right" vertical="top" wrapText="1"/>
    </xf>
    <xf numFmtId="0" fontId="17" fillId="0" borderId="0" xfId="0" applyFont="1" applyAlignment="1">
      <alignment horizontal="left" vertical="top"/>
    </xf>
    <xf numFmtId="0" fontId="17" fillId="2" borderId="8" xfId="0" applyFont="1" applyFill="1" applyBorder="1" applyAlignment="1">
      <alignment vertical="center"/>
    </xf>
    <xf numFmtId="0" fontId="17" fillId="2" borderId="9" xfId="0" applyFont="1" applyFill="1" applyBorder="1" applyAlignment="1">
      <alignment vertical="center"/>
    </xf>
    <xf numFmtId="0" fontId="17" fillId="2" borderId="2" xfId="0" applyFont="1" applyFill="1" applyBorder="1" applyAlignment="1">
      <alignment vertical="center"/>
    </xf>
    <xf numFmtId="0" fontId="17" fillId="2" borderId="3" xfId="0" applyFont="1" applyFill="1" applyBorder="1" applyAlignment="1">
      <alignment vertical="center"/>
    </xf>
    <xf numFmtId="0" fontId="15" fillId="0" borderId="0" xfId="0" applyFont="1" applyAlignment="1">
      <alignment vertical="center"/>
    </xf>
    <xf numFmtId="0" fontId="14" fillId="0" borderId="0" xfId="0" applyFont="1" applyAlignment="1">
      <alignment horizontal="left" vertical="center" wrapText="1"/>
    </xf>
    <xf numFmtId="0" fontId="18" fillId="2" borderId="8" xfId="0" applyFont="1" applyFill="1" applyBorder="1" applyAlignment="1">
      <alignment vertical="center"/>
    </xf>
    <xf numFmtId="0" fontId="18" fillId="2" borderId="5" xfId="0" applyFont="1" applyFill="1" applyBorder="1" applyAlignment="1">
      <alignment vertical="center"/>
    </xf>
    <xf numFmtId="0" fontId="18" fillId="2" borderId="6" xfId="0" applyFont="1" applyFill="1" applyBorder="1" applyAlignment="1">
      <alignment vertical="center"/>
    </xf>
    <xf numFmtId="0" fontId="18" fillId="2" borderId="10" xfId="0" applyFont="1" applyFill="1" applyBorder="1" applyAlignment="1">
      <alignment vertical="center"/>
    </xf>
    <xf numFmtId="0" fontId="18" fillId="0" borderId="0" xfId="0" applyFont="1" applyAlignment="1">
      <alignment vertical="top"/>
    </xf>
    <xf numFmtId="0" fontId="19" fillId="0" borderId="0" xfId="0" applyFont="1" applyAlignment="1">
      <alignment horizontal="center" vertical="center"/>
    </xf>
    <xf numFmtId="0" fontId="20" fillId="0" borderId="0" xfId="0" applyFont="1" applyAlignment="1">
      <alignment horizontal="center" vertical="center"/>
    </xf>
    <xf numFmtId="0" fontId="25" fillId="0" borderId="0" xfId="0" applyFont="1" applyAlignment="1">
      <alignment horizontal="left" vertical="top"/>
    </xf>
    <xf numFmtId="0" fontId="17" fillId="0" borderId="0" xfId="0" applyFont="1" applyAlignment="1">
      <alignment horizontal="center" vertical="top"/>
    </xf>
    <xf numFmtId="0" fontId="24" fillId="0" borderId="0" xfId="0" applyFont="1" applyAlignment="1">
      <alignment vertical="center"/>
    </xf>
    <xf numFmtId="0" fontId="15" fillId="0" borderId="0" xfId="0" applyFont="1" applyAlignment="1">
      <alignment horizontal="left" vertical="top"/>
      <extLst>
        <ext xmlns:xfpb="http://schemas.microsoft.com/office/spreadsheetml/2022/featurepropertybag" uri="{C7286773-470A-42A8-94C5-96B5CB345126}">
          <xfpb:xfComplement i="0"/>
        </ext>
      </extLst>
    </xf>
    <xf numFmtId="0" fontId="14" fillId="0" borderId="0" xfId="0" applyFont="1" applyAlignment="1">
      <alignment vertical="top"/>
    </xf>
    <xf numFmtId="0" fontId="15" fillId="0" borderId="0" xfId="0" applyFont="1" applyAlignment="1">
      <alignment horizontal="left" vertical="center"/>
    </xf>
    <xf numFmtId="0" fontId="14" fillId="0" borderId="0" xfId="0" applyFont="1" applyAlignment="1">
      <alignment horizontal="left" vertical="center"/>
    </xf>
    <xf numFmtId="0" fontId="21" fillId="0" borderId="0" xfId="0" applyFont="1" applyAlignment="1">
      <alignment vertical="top" wrapText="1"/>
    </xf>
    <xf numFmtId="0" fontId="21" fillId="3" borderId="11" xfId="0" applyFont="1" applyFill="1" applyBorder="1" applyAlignment="1">
      <alignment horizontal="center" vertical="center" wrapText="1"/>
    </xf>
    <xf numFmtId="0" fontId="21" fillId="3" borderId="10" xfId="0" applyFont="1" applyFill="1" applyBorder="1" applyAlignment="1">
      <alignment horizontal="center" vertical="center"/>
    </xf>
    <xf numFmtId="0" fontId="15" fillId="3" borderId="20" xfId="0" applyFont="1" applyFill="1" applyBorder="1" applyAlignment="1">
      <alignment vertical="center" wrapText="1"/>
    </xf>
    <xf numFmtId="0" fontId="15" fillId="3" borderId="2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21" fillId="0" borderId="0" xfId="0" applyFont="1" applyAlignment="1">
      <alignment horizontal="center" vertical="center" wrapText="1"/>
    </xf>
    <xf numFmtId="0" fontId="15" fillId="0" borderId="0" xfId="0" applyFont="1" applyAlignment="1">
      <alignment horizontal="center" vertical="center" wrapText="1"/>
    </xf>
    <xf numFmtId="0" fontId="27" fillId="0" borderId="0" xfId="0" applyFont="1" applyAlignment="1">
      <alignment vertical="top" wrapText="1"/>
    </xf>
    <xf numFmtId="0" fontId="21" fillId="3" borderId="8"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8" fillId="0" borderId="0" xfId="0" applyFont="1" applyAlignment="1">
      <alignment horizontal="center" vertical="center"/>
    </xf>
    <xf numFmtId="0" fontId="15" fillId="3" borderId="21" xfId="0" applyFont="1" applyFill="1" applyBorder="1" applyAlignment="1">
      <alignment horizontal="center" vertical="center" wrapText="1"/>
    </xf>
    <xf numFmtId="0" fontId="19" fillId="0" borderId="0" xfId="0" applyFont="1" applyAlignment="1">
      <alignment horizontal="center" vertical="center" wrapText="1"/>
    </xf>
    <xf numFmtId="0" fontId="15" fillId="3" borderId="0" xfId="0" applyFont="1" applyFill="1" applyAlignment="1">
      <alignment horizontal="center" vertical="center" wrapText="1"/>
    </xf>
    <xf numFmtId="0" fontId="15" fillId="3" borderId="0" xfId="0" applyFont="1" applyFill="1" applyAlignment="1">
      <alignment horizontal="left" vertical="center" wrapText="1"/>
    </xf>
    <xf numFmtId="0" fontId="15" fillId="3" borderId="0" xfId="0" applyFont="1" applyFill="1" applyAlignment="1">
      <alignment vertical="center" wrapText="1"/>
    </xf>
    <xf numFmtId="0" fontId="26" fillId="0" borderId="0" xfId="0" applyFont="1" applyAlignment="1">
      <alignment vertical="center" wrapText="1"/>
    </xf>
    <xf numFmtId="0" fontId="15" fillId="0" borderId="0" xfId="0" applyFont="1" applyAlignment="1">
      <alignment vertical="top"/>
    </xf>
    <xf numFmtId="0" fontId="15" fillId="0" borderId="10" xfId="0" applyFont="1" applyBorder="1" applyAlignment="1">
      <alignment vertical="top"/>
    </xf>
    <xf numFmtId="0" fontId="15" fillId="0" borderId="10" xfId="0" applyFont="1" applyBorder="1" applyAlignment="1">
      <alignment horizontal="left" vertical="top"/>
    </xf>
    <xf numFmtId="0" fontId="22" fillId="0" borderId="0" xfId="0" applyFont="1" applyAlignment="1">
      <alignment horizontal="left" vertical="top" wrapText="1"/>
    </xf>
    <xf numFmtId="0" fontId="22" fillId="0" borderId="0" xfId="0" applyFont="1" applyAlignment="1">
      <alignment vertical="top" wrapText="1"/>
    </xf>
    <xf numFmtId="0" fontId="29" fillId="0" borderId="0" xfId="0" applyFont="1" applyAlignment="1">
      <alignment horizontal="left" vertical="top"/>
    </xf>
    <xf numFmtId="0" fontId="22" fillId="0" borderId="10" xfId="0" applyFont="1" applyBorder="1" applyAlignment="1">
      <alignment horizontal="center" vertical="center"/>
    </xf>
    <xf numFmtId="0" fontId="22" fillId="0" borderId="0" xfId="0" applyFont="1" applyAlignment="1">
      <alignment horizontal="center" vertical="center"/>
    </xf>
    <xf numFmtId="0" fontId="15" fillId="8" borderId="0" xfId="0" applyFont="1" applyFill="1" applyAlignment="1">
      <alignment horizontal="left" vertical="top"/>
    </xf>
    <xf numFmtId="0" fontId="28" fillId="8" borderId="0" xfId="0" applyFont="1" applyFill="1" applyAlignment="1">
      <alignment horizontal="left" vertical="top"/>
    </xf>
    <xf numFmtId="0" fontId="30" fillId="8" borderId="0" xfId="0" applyFont="1" applyFill="1" applyAlignment="1">
      <alignment horizontal="left" vertical="top"/>
    </xf>
    <xf numFmtId="0" fontId="18" fillId="3" borderId="10" xfId="0" applyFont="1" applyFill="1" applyBorder="1" applyAlignment="1">
      <alignment horizontal="center" vertical="center" wrapText="1"/>
    </xf>
    <xf numFmtId="0" fontId="30" fillId="8" borderId="0" xfId="0" applyFont="1" applyFill="1" applyAlignment="1">
      <alignment horizontal="right"/>
    </xf>
    <xf numFmtId="0" fontId="31" fillId="8" borderId="19" xfId="0" applyFont="1" applyFill="1" applyBorder="1" applyAlignment="1">
      <alignment horizontal="left"/>
    </xf>
    <xf numFmtId="0" fontId="32" fillId="3" borderId="20" xfId="0" applyFont="1" applyFill="1" applyBorder="1" applyAlignment="1">
      <alignment horizontal="center" vertical="center" wrapText="1"/>
    </xf>
    <xf numFmtId="0" fontId="31" fillId="8" borderId="0" xfId="0" applyFont="1" applyFill="1" applyAlignment="1">
      <alignment horizontal="left" vertical="top"/>
    </xf>
    <xf numFmtId="0" fontId="31" fillId="8" borderId="24" xfId="0" applyFont="1" applyFill="1" applyBorder="1" applyAlignment="1">
      <alignment horizontal="left" vertical="center"/>
    </xf>
    <xf numFmtId="0" fontId="15" fillId="8" borderId="21" xfId="0" applyFont="1" applyFill="1" applyBorder="1" applyAlignment="1">
      <alignment horizontal="left" vertical="top"/>
    </xf>
    <xf numFmtId="0" fontId="32" fillId="8" borderId="20" xfId="0" applyFont="1" applyFill="1" applyBorder="1" applyAlignment="1">
      <alignment horizontal="center" vertical="center" wrapText="1"/>
    </xf>
    <xf numFmtId="0" fontId="15" fillId="0" borderId="0" xfId="0" applyFont="1" applyAlignment="1">
      <alignment vertical="top" wrapText="1"/>
    </xf>
    <xf numFmtId="0" fontId="15" fillId="0" borderId="0" xfId="0" applyFont="1" applyAlignment="1">
      <alignment horizontal="center" vertical="top" wrapText="1"/>
    </xf>
    <xf numFmtId="0" fontId="24" fillId="3" borderId="20" xfId="0" applyFont="1" applyFill="1" applyBorder="1" applyAlignment="1">
      <alignment horizontal="center" vertical="center" wrapText="1"/>
    </xf>
    <xf numFmtId="0" fontId="33" fillId="0" borderId="10" xfId="0" applyFont="1" applyBorder="1" applyAlignment="1">
      <alignment horizontal="right" vertical="center"/>
    </xf>
    <xf numFmtId="0" fontId="33" fillId="0" borderId="10" xfId="0" applyFont="1" applyBorder="1" applyAlignment="1">
      <alignment horizontal="right" vertical="top"/>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top"/>
    </xf>
    <xf numFmtId="0" fontId="33" fillId="0" borderId="0" xfId="0" applyFont="1" applyAlignment="1">
      <alignment horizontal="right" vertical="top"/>
    </xf>
    <xf numFmtId="0" fontId="34" fillId="0" borderId="0" xfId="0" applyFont="1" applyAlignment="1">
      <alignment horizontal="left" vertical="center" wrapText="1"/>
    </xf>
    <xf numFmtId="0" fontId="17" fillId="0" borderId="0" xfId="0" applyFont="1" applyAlignment="1">
      <alignment horizontal="right" vertical="top"/>
    </xf>
    <xf numFmtId="0" fontId="17" fillId="8" borderId="0" xfId="0" applyFont="1" applyFill="1" applyAlignment="1">
      <alignment horizontal="left" vertical="top"/>
    </xf>
    <xf numFmtId="0" fontId="18" fillId="8" borderId="0" xfId="0" applyFont="1" applyFill="1" applyAlignment="1">
      <alignment vertical="top"/>
    </xf>
    <xf numFmtId="1" fontId="23" fillId="3" borderId="9" xfId="0" applyNumberFormat="1" applyFont="1" applyFill="1" applyBorder="1" applyAlignment="1">
      <alignment horizontal="right" vertical="center" shrinkToFit="1"/>
    </xf>
    <xf numFmtId="1" fontId="23" fillId="3" borderId="8" xfId="0" applyNumberFormat="1" applyFont="1" applyFill="1" applyBorder="1" applyAlignment="1">
      <alignment horizontal="right" vertical="center" shrinkToFit="1"/>
    </xf>
    <xf numFmtId="44" fontId="18" fillId="3" borderId="2" xfId="0" applyNumberFormat="1" applyFont="1" applyFill="1" applyBorder="1" applyAlignment="1">
      <alignment horizontal="right" vertical="top" wrapText="1"/>
    </xf>
    <xf numFmtId="44" fontId="18" fillId="3" borderId="10" xfId="0" applyNumberFormat="1" applyFont="1" applyFill="1" applyBorder="1" applyAlignment="1">
      <alignment horizontal="center" vertical="top" wrapText="1"/>
    </xf>
    <xf numFmtId="44" fontId="18" fillId="3" borderId="5" xfId="0" applyNumberFormat="1" applyFont="1" applyFill="1" applyBorder="1" applyAlignment="1">
      <alignment horizontal="right" vertical="top" wrapText="1"/>
    </xf>
    <xf numFmtId="44" fontId="18" fillId="3" borderId="10" xfId="0" applyNumberFormat="1" applyFont="1" applyFill="1" applyBorder="1" applyAlignment="1">
      <alignment horizontal="right" vertical="top" wrapText="1"/>
    </xf>
    <xf numFmtId="0" fontId="18" fillId="8" borderId="0" xfId="0" applyFont="1" applyFill="1" applyAlignment="1">
      <alignment horizontal="left" vertical="center" wrapText="1"/>
    </xf>
    <xf numFmtId="0" fontId="18" fillId="8" borderId="0" xfId="0" applyFont="1" applyFill="1" applyAlignment="1">
      <alignment horizontal="center" vertical="center" wrapText="1"/>
    </xf>
    <xf numFmtId="0" fontId="18" fillId="8" borderId="0" xfId="0" applyFont="1" applyFill="1" applyAlignment="1">
      <alignment horizontal="right" vertical="top" wrapText="1"/>
    </xf>
    <xf numFmtId="0" fontId="18" fillId="8" borderId="0" xfId="0" applyFont="1" applyFill="1" applyAlignment="1">
      <alignment horizontal="center" vertical="top" wrapText="1"/>
    </xf>
    <xf numFmtId="0" fontId="17" fillId="8" borderId="0" xfId="0" applyFont="1" applyFill="1" applyAlignment="1">
      <alignment horizontal="center" vertical="center"/>
    </xf>
    <xf numFmtId="0" fontId="30" fillId="0" borderId="0" xfId="0" applyFont="1" applyAlignment="1">
      <alignment horizontal="left" vertical="center" wrapText="1"/>
    </xf>
    <xf numFmtId="0" fontId="16" fillId="8" borderId="0" xfId="0" applyFont="1" applyFill="1" applyAlignment="1">
      <alignment horizontal="left" vertical="center"/>
    </xf>
    <xf numFmtId="0" fontId="16" fillId="0" borderId="0" xfId="0" applyFont="1" applyAlignment="1">
      <alignment vertical="top"/>
    </xf>
    <xf numFmtId="0" fontId="16" fillId="8" borderId="0" xfId="0" applyFont="1" applyFill="1" applyAlignment="1">
      <alignment horizontal="center" vertical="center"/>
    </xf>
    <xf numFmtId="0" fontId="16" fillId="8" borderId="0" xfId="0" applyFont="1" applyFill="1" applyAlignment="1">
      <alignment horizontal="right" vertical="center"/>
    </xf>
    <xf numFmtId="0" fontId="16" fillId="0" borderId="0" xfId="0" applyFont="1" applyAlignment="1">
      <alignment horizontal="right" vertical="top"/>
    </xf>
    <xf numFmtId="0" fontId="16" fillId="0" borderId="0" xfId="0" applyFont="1" applyAlignment="1">
      <alignment horizontal="center" vertical="top"/>
    </xf>
    <xf numFmtId="0" fontId="16" fillId="8" borderId="0" xfId="0" applyFont="1" applyFill="1" applyAlignment="1">
      <alignment vertical="top"/>
    </xf>
    <xf numFmtId="0" fontId="17" fillId="0" borderId="0" xfId="0" applyFont="1" applyAlignment="1">
      <alignment vertical="top"/>
    </xf>
    <xf numFmtId="0" fontId="18" fillId="3" borderId="1" xfId="0" applyFont="1" applyFill="1" applyBorder="1" applyAlignment="1">
      <alignment horizontal="left" vertical="center"/>
    </xf>
    <xf numFmtId="0" fontId="18" fillId="3" borderId="2" xfId="0" applyFont="1" applyFill="1" applyBorder="1" applyAlignment="1">
      <alignment horizontal="left" vertical="center"/>
    </xf>
    <xf numFmtId="0" fontId="18" fillId="3" borderId="3" xfId="0" applyFont="1" applyFill="1" applyBorder="1" applyAlignment="1">
      <alignment horizontal="left" vertical="center"/>
    </xf>
    <xf numFmtId="0" fontId="18" fillId="3" borderId="3"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2" xfId="0" applyFont="1" applyFill="1" applyBorder="1" applyAlignment="1">
      <alignment horizontal="center" vertical="center" wrapText="1"/>
    </xf>
    <xf numFmtId="0" fontId="18" fillId="3" borderId="5" xfId="0" applyFont="1" applyFill="1" applyBorder="1" applyAlignment="1">
      <alignment horizontal="center" vertical="center"/>
    </xf>
    <xf numFmtId="0" fontId="18" fillId="3" borderId="5" xfId="0" applyFont="1" applyFill="1" applyBorder="1" applyAlignment="1">
      <alignment horizontal="center" vertical="center" wrapText="1"/>
    </xf>
    <xf numFmtId="0" fontId="18" fillId="3" borderId="10" xfId="0" applyFont="1" applyFill="1" applyBorder="1" applyAlignment="1">
      <alignment horizontal="center" vertical="center"/>
    </xf>
    <xf numFmtId="1" fontId="23" fillId="3" borderId="11" xfId="0" applyNumberFormat="1" applyFont="1" applyFill="1" applyBorder="1" applyAlignment="1">
      <alignment horizontal="right" vertical="center" shrinkToFit="1"/>
    </xf>
    <xf numFmtId="1" fontId="23" fillId="3" borderId="42" xfId="0" applyNumberFormat="1" applyFont="1" applyFill="1" applyBorder="1" applyAlignment="1">
      <alignment horizontal="right" vertical="center" shrinkToFit="1"/>
    </xf>
    <xf numFmtId="0" fontId="35" fillId="0" borderId="0" xfId="0" applyFont="1" applyAlignment="1">
      <alignment horizontal="center" vertical="center"/>
    </xf>
    <xf numFmtId="0" fontId="17" fillId="0" borderId="0" xfId="0" applyFont="1" applyAlignment="1">
      <alignment horizontal="center" vertical="center"/>
    </xf>
    <xf numFmtId="165" fontId="17" fillId="0" borderId="1" xfId="0" applyNumberFormat="1" applyFont="1" applyBorder="1" applyAlignment="1">
      <alignment horizontal="left" vertical="center" shrinkToFit="1"/>
    </xf>
    <xf numFmtId="0" fontId="32" fillId="0" borderId="20" xfId="0" applyFont="1" applyBorder="1" applyAlignment="1">
      <alignment horizontal="center" vertical="center" wrapText="1"/>
    </xf>
    <xf numFmtId="0" fontId="17" fillId="0" borderId="2" xfId="0" applyFont="1" applyBorder="1" applyAlignment="1">
      <alignment horizontal="center" vertical="center"/>
    </xf>
    <xf numFmtId="44" fontId="18" fillId="0" borderId="2" xfId="0" applyNumberFormat="1" applyFont="1" applyBorder="1" applyAlignment="1">
      <alignment horizontal="right" vertical="center"/>
    </xf>
    <xf numFmtId="44" fontId="21" fillId="3" borderId="10" xfId="9" applyFont="1" applyFill="1" applyBorder="1" applyAlignment="1">
      <alignment horizontal="center" vertical="center"/>
    </xf>
    <xf numFmtId="44" fontId="18" fillId="0" borderId="9" xfId="0" applyNumberFormat="1" applyFont="1" applyBorder="1" applyAlignment="1">
      <alignment horizontal="right" vertical="center"/>
    </xf>
    <xf numFmtId="44" fontId="18" fillId="0" borderId="20" xfId="0" applyNumberFormat="1" applyFont="1" applyBorder="1" applyAlignment="1">
      <alignment horizontal="right" vertical="center"/>
    </xf>
    <xf numFmtId="0" fontId="17" fillId="0" borderId="10" xfId="0" applyFont="1" applyBorder="1" applyAlignment="1">
      <alignment horizontal="center" vertical="center"/>
    </xf>
    <xf numFmtId="165" fontId="17" fillId="0" borderId="22" xfId="0" applyNumberFormat="1" applyFont="1" applyBorder="1" applyAlignment="1">
      <alignment horizontal="left" vertical="top" shrinkToFit="1"/>
    </xf>
    <xf numFmtId="2" fontId="18" fillId="0" borderId="5" xfId="0" applyNumberFormat="1" applyFont="1" applyBorder="1" applyAlignment="1">
      <alignment horizontal="center" vertical="top"/>
    </xf>
    <xf numFmtId="0" fontId="17" fillId="0" borderId="5" xfId="0" applyFont="1" applyBorder="1" applyAlignment="1">
      <alignment horizontal="center" vertical="center"/>
    </xf>
    <xf numFmtId="44" fontId="18" fillId="0" borderId="2" xfId="0" applyNumberFormat="1" applyFont="1" applyBorder="1" applyAlignment="1">
      <alignment horizontal="right" vertical="top"/>
    </xf>
    <xf numFmtId="44" fontId="21" fillId="3" borderId="10" xfId="9" applyFont="1" applyFill="1" applyBorder="1" applyAlignment="1">
      <alignment horizontal="center" vertical="top"/>
    </xf>
    <xf numFmtId="44" fontId="18" fillId="0" borderId="3" xfId="0" applyNumberFormat="1" applyFont="1" applyBorder="1" applyAlignment="1">
      <alignment horizontal="right" vertical="top"/>
    </xf>
    <xf numFmtId="44" fontId="18" fillId="0" borderId="10" xfId="0" applyNumberFormat="1" applyFont="1" applyBorder="1" applyAlignment="1">
      <alignment horizontal="right" vertical="top"/>
    </xf>
    <xf numFmtId="44" fontId="18" fillId="3" borderId="2" xfId="0" applyNumberFormat="1" applyFont="1" applyFill="1" applyBorder="1" applyAlignment="1">
      <alignment horizontal="right" vertical="top"/>
    </xf>
    <xf numFmtId="0" fontId="17" fillId="3" borderId="10" xfId="0" applyFont="1" applyFill="1" applyBorder="1" applyAlignment="1">
      <alignment horizontal="center" vertical="center"/>
    </xf>
    <xf numFmtId="0" fontId="17" fillId="8" borderId="0" xfId="0" applyFont="1" applyFill="1" applyAlignment="1">
      <alignment horizontal="right" vertical="center"/>
    </xf>
    <xf numFmtId="0" fontId="18" fillId="8" borderId="0" xfId="0" applyFont="1" applyFill="1" applyAlignment="1">
      <alignment horizontal="center" vertical="top"/>
    </xf>
    <xf numFmtId="6" fontId="18" fillId="8" borderId="0" xfId="0" applyNumberFormat="1" applyFont="1" applyFill="1" applyAlignment="1">
      <alignment horizontal="center" vertical="top"/>
    </xf>
    <xf numFmtId="6" fontId="18" fillId="8" borderId="0" xfId="0" applyNumberFormat="1" applyFont="1" applyFill="1" applyAlignment="1">
      <alignment horizontal="right" vertical="top"/>
    </xf>
    <xf numFmtId="0" fontId="18" fillId="3" borderId="11" xfId="0" applyFont="1" applyFill="1" applyBorder="1" applyAlignment="1">
      <alignment horizontal="center" vertical="center"/>
    </xf>
    <xf numFmtId="1" fontId="23" fillId="3" borderId="10" xfId="0" applyNumberFormat="1" applyFont="1" applyFill="1" applyBorder="1" applyAlignment="1">
      <alignment horizontal="right" vertical="center" shrinkToFit="1"/>
    </xf>
    <xf numFmtId="1" fontId="23" fillId="3" borderId="12" xfId="0" applyNumberFormat="1" applyFont="1" applyFill="1" applyBorder="1" applyAlignment="1">
      <alignment horizontal="right" vertical="center" shrinkToFit="1"/>
    </xf>
    <xf numFmtId="165" fontId="36" fillId="0" borderId="1" xfId="0" applyNumberFormat="1" applyFont="1" applyBorder="1" applyAlignment="1">
      <alignment horizontal="left" vertical="center" shrinkToFit="1"/>
    </xf>
    <xf numFmtId="44" fontId="21" fillId="3" borderId="43" xfId="9" applyFont="1" applyFill="1" applyBorder="1" applyAlignment="1">
      <alignment horizontal="center" vertical="center"/>
    </xf>
    <xf numFmtId="44" fontId="18" fillId="0" borderId="8" xfId="0" applyNumberFormat="1" applyFont="1" applyBorder="1" applyAlignment="1">
      <alignment horizontal="right" vertical="center"/>
    </xf>
    <xf numFmtId="44" fontId="18" fillId="0" borderId="10" xfId="0" applyNumberFormat="1" applyFont="1" applyBorder="1" applyAlignment="1">
      <alignment horizontal="right" vertical="center"/>
    </xf>
    <xf numFmtId="44" fontId="18" fillId="0" borderId="5" xfId="0" applyNumberFormat="1" applyFont="1" applyBorder="1" applyAlignment="1">
      <alignment horizontal="right" vertical="top"/>
    </xf>
    <xf numFmtId="44" fontId="21" fillId="3" borderId="5" xfId="9" applyFont="1" applyFill="1" applyBorder="1" applyAlignment="1">
      <alignment horizontal="center" vertical="center"/>
    </xf>
    <xf numFmtId="0" fontId="24" fillId="0" borderId="0" xfId="0" applyFont="1" applyAlignment="1">
      <alignment vertical="top"/>
    </xf>
    <xf numFmtId="0" fontId="18" fillId="0" borderId="0" xfId="0" applyFont="1" applyAlignment="1">
      <alignment horizontal="center" vertical="top"/>
    </xf>
    <xf numFmtId="0" fontId="18" fillId="0" borderId="0" xfId="0" applyFont="1" applyAlignment="1">
      <alignment horizontal="right" vertical="top"/>
    </xf>
    <xf numFmtId="0" fontId="18" fillId="0" borderId="5" xfId="0" applyFont="1" applyBorder="1" applyAlignment="1">
      <alignment vertical="top"/>
    </xf>
    <xf numFmtId="0" fontId="18" fillId="0" borderId="7" xfId="0" applyFont="1" applyBorder="1" applyAlignment="1">
      <alignment vertical="top"/>
    </xf>
    <xf numFmtId="44" fontId="21" fillId="3" borderId="5" xfId="9" applyFont="1" applyFill="1" applyBorder="1" applyAlignment="1">
      <alignment horizontal="center" vertical="top"/>
    </xf>
    <xf numFmtId="44" fontId="21" fillId="0" borderId="0" xfId="9" applyFont="1" applyFill="1" applyBorder="1" applyAlignment="1">
      <alignment horizontal="center" vertical="top"/>
    </xf>
    <xf numFmtId="44" fontId="18" fillId="0" borderId="0" xfId="0" applyNumberFormat="1" applyFont="1" applyAlignment="1">
      <alignment horizontal="right" vertical="top"/>
    </xf>
    <xf numFmtId="0" fontId="17" fillId="0" borderId="0" xfId="0" applyFont="1" applyAlignment="1">
      <alignment horizontal="right" vertical="center"/>
    </xf>
    <xf numFmtId="165" fontId="37" fillId="0" borderId="1" xfId="0" applyNumberFormat="1" applyFont="1" applyBorder="1" applyAlignment="1">
      <alignment horizontal="left" vertical="center" shrinkToFit="1"/>
    </xf>
    <xf numFmtId="44" fontId="21" fillId="3" borderId="10" xfId="0" applyNumberFormat="1" applyFont="1" applyFill="1" applyBorder="1" applyAlignment="1">
      <alignment horizontal="center" vertical="center" wrapText="1"/>
    </xf>
    <xf numFmtId="44" fontId="21" fillId="3" borderId="10" xfId="0" applyNumberFormat="1" applyFont="1" applyFill="1" applyBorder="1" applyAlignment="1">
      <alignment horizontal="right" vertical="center" wrapText="1"/>
    </xf>
    <xf numFmtId="44" fontId="21" fillId="3" borderId="12" xfId="0" applyNumberFormat="1" applyFont="1" applyFill="1" applyBorder="1" applyAlignment="1">
      <alignment horizontal="center" vertical="center" wrapText="1"/>
    </xf>
    <xf numFmtId="0" fontId="18" fillId="3" borderId="3" xfId="0" applyFont="1" applyFill="1" applyBorder="1" applyAlignment="1">
      <alignment horizontal="center" vertical="center" wrapText="1"/>
    </xf>
    <xf numFmtId="1" fontId="17" fillId="3" borderId="2" xfId="0" applyNumberFormat="1" applyFont="1" applyFill="1" applyBorder="1" applyAlignment="1">
      <alignment horizontal="right" vertical="center" wrapText="1" shrinkToFit="1"/>
    </xf>
    <xf numFmtId="1" fontId="17" fillId="3" borderId="5" xfId="0" applyNumberFormat="1" applyFont="1" applyFill="1" applyBorder="1" applyAlignment="1">
      <alignment horizontal="right" vertical="center" wrapText="1" shrinkToFit="1"/>
    </xf>
    <xf numFmtId="44" fontId="18" fillId="0" borderId="2" xfId="0" applyNumberFormat="1" applyFont="1" applyBorder="1" applyAlignment="1">
      <alignment horizontal="center" vertical="center"/>
    </xf>
    <xf numFmtId="44" fontId="21" fillId="3" borderId="5" xfId="0" applyNumberFormat="1" applyFont="1" applyFill="1" applyBorder="1" applyAlignment="1">
      <alignment horizontal="center" vertical="center"/>
    </xf>
    <xf numFmtId="44" fontId="18" fillId="8" borderId="2" xfId="0" applyNumberFormat="1" applyFont="1" applyFill="1" applyBorder="1" applyAlignment="1">
      <alignment horizontal="right" vertical="center"/>
    </xf>
    <xf numFmtId="2" fontId="18" fillId="0" borderId="6" xfId="0" applyNumberFormat="1" applyFont="1" applyBorder="1" applyAlignment="1">
      <alignment horizontal="center" vertical="top"/>
    </xf>
    <xf numFmtId="44" fontId="18" fillId="0" borderId="5" xfId="0" applyNumberFormat="1" applyFont="1" applyBorder="1" applyAlignment="1">
      <alignment horizontal="center" vertical="top"/>
    </xf>
    <xf numFmtId="44" fontId="21" fillId="3" borderId="5" xfId="0" applyNumberFormat="1" applyFont="1" applyFill="1" applyBorder="1" applyAlignment="1">
      <alignment horizontal="center" vertical="top"/>
    </xf>
    <xf numFmtId="44" fontId="18" fillId="8" borderId="2" xfId="0" applyNumberFormat="1" applyFont="1" applyFill="1" applyBorder="1" applyAlignment="1">
      <alignment horizontal="right" vertical="top"/>
    </xf>
    <xf numFmtId="0" fontId="18" fillId="8" borderId="0" xfId="0" applyFont="1" applyFill="1" applyAlignment="1">
      <alignment horizontal="right" vertical="top"/>
    </xf>
    <xf numFmtId="0" fontId="16" fillId="3" borderId="12" xfId="0" applyFont="1" applyFill="1" applyBorder="1" applyAlignment="1">
      <alignment horizontal="left" vertical="center"/>
    </xf>
    <xf numFmtId="0" fontId="18" fillId="0" borderId="9" xfId="0" applyFont="1" applyBorder="1" applyAlignment="1">
      <alignment vertical="top"/>
    </xf>
    <xf numFmtId="0" fontId="18" fillId="0" borderId="9" xfId="0" applyFont="1" applyBorder="1" applyAlignment="1">
      <alignment horizontal="center" vertical="top"/>
    </xf>
    <xf numFmtId="0" fontId="18" fillId="0" borderId="9" xfId="0" applyFont="1" applyBorder="1" applyAlignment="1">
      <alignment horizontal="right" vertical="top"/>
    </xf>
    <xf numFmtId="0" fontId="32" fillId="0" borderId="20" xfId="0" applyFont="1" applyBorder="1" applyAlignment="1">
      <alignment horizontal="center" vertical="top" wrapText="1"/>
    </xf>
    <xf numFmtId="0" fontId="16" fillId="8" borderId="0" xfId="0" applyFont="1" applyFill="1" applyAlignment="1">
      <alignment horizontal="left" vertical="top"/>
    </xf>
    <xf numFmtId="44" fontId="21" fillId="8" borderId="0" xfId="0" applyNumberFormat="1" applyFont="1" applyFill="1" applyAlignment="1">
      <alignment horizontal="right" vertical="center" wrapText="1"/>
    </xf>
    <xf numFmtId="44" fontId="21" fillId="8" borderId="0" xfId="0" applyNumberFormat="1" applyFont="1" applyFill="1" applyAlignment="1">
      <alignment horizontal="center" vertical="center" wrapText="1"/>
    </xf>
    <xf numFmtId="1" fontId="17" fillId="3" borderId="10" xfId="8" applyFont="1" applyFill="1" applyBorder="1" applyAlignment="1">
      <alignment horizontal="center" vertical="center" wrapText="1" shrinkToFit="1"/>
    </xf>
    <xf numFmtId="0" fontId="18" fillId="3" borderId="10" xfId="0" applyFont="1" applyFill="1" applyBorder="1" applyAlignment="1">
      <alignment horizontal="right" vertical="center" wrapText="1"/>
    </xf>
    <xf numFmtId="44" fontId="33" fillId="0" borderId="10" xfId="0" applyNumberFormat="1" applyFont="1" applyBorder="1" applyAlignment="1">
      <alignment vertical="center"/>
    </xf>
    <xf numFmtId="44" fontId="33" fillId="0" borderId="11" xfId="0" applyNumberFormat="1" applyFont="1" applyBorder="1" applyAlignment="1">
      <alignment vertical="center"/>
    </xf>
    <xf numFmtId="44" fontId="33" fillId="3" borderId="10" xfId="9" applyFont="1" applyFill="1" applyBorder="1" applyAlignment="1">
      <alignment horizontal="center" vertical="center"/>
    </xf>
    <xf numFmtId="0" fontId="37" fillId="0" borderId="10" xfId="0" applyFont="1" applyBorder="1" applyAlignment="1">
      <alignment horizontal="center" vertical="center"/>
    </xf>
    <xf numFmtId="44" fontId="33" fillId="3" borderId="10" xfId="0" applyNumberFormat="1" applyFont="1" applyFill="1" applyBorder="1" applyAlignment="1">
      <alignment vertical="center"/>
    </xf>
    <xf numFmtId="44" fontId="33" fillId="3" borderId="10" xfId="0" applyNumberFormat="1" applyFont="1" applyFill="1" applyBorder="1" applyAlignment="1">
      <alignment horizontal="right" vertical="center"/>
    </xf>
    <xf numFmtId="0" fontId="33" fillId="3" borderId="10" xfId="0" applyFont="1" applyFill="1" applyBorder="1" applyAlignment="1">
      <alignment horizontal="center" vertical="center"/>
    </xf>
    <xf numFmtId="0" fontId="18" fillId="0" borderId="0" xfId="0" applyFont="1" applyAlignment="1">
      <alignment horizontal="left" vertical="center"/>
    </xf>
    <xf numFmtId="44" fontId="33" fillId="0" borderId="0" xfId="0" applyNumberFormat="1" applyFont="1" applyAlignment="1">
      <alignment horizontal="center" vertical="center"/>
    </xf>
    <xf numFmtId="44" fontId="33" fillId="0" borderId="0" xfId="9" applyFont="1" applyFill="1" applyBorder="1" applyAlignment="1">
      <alignment horizontal="center" vertical="center"/>
    </xf>
    <xf numFmtId="44" fontId="33" fillId="0" borderId="0" xfId="0" applyNumberFormat="1" applyFont="1" applyAlignment="1">
      <alignment horizontal="right" vertical="center"/>
    </xf>
    <xf numFmtId="0" fontId="33" fillId="0" borderId="0" xfId="0" applyFont="1" applyAlignment="1">
      <alignment horizontal="center" vertical="center"/>
    </xf>
    <xf numFmtId="0" fontId="33" fillId="0" borderId="0" xfId="0" applyFont="1" applyAlignment="1">
      <alignment vertical="top"/>
    </xf>
    <xf numFmtId="0" fontId="33" fillId="0" borderId="0" xfId="0" applyFont="1" applyAlignment="1">
      <alignment horizontal="center" vertical="top"/>
    </xf>
    <xf numFmtId="0" fontId="33" fillId="0" borderId="16" xfId="0" applyFont="1" applyBorder="1" applyAlignment="1">
      <alignment horizontal="center" vertical="top"/>
    </xf>
    <xf numFmtId="1" fontId="33" fillId="0" borderId="0" xfId="8" applyFont="1" applyFill="1" applyBorder="1" applyAlignment="1">
      <alignment horizontal="right" vertical="top"/>
    </xf>
    <xf numFmtId="0" fontId="37" fillId="0" borderId="0" xfId="0" applyFont="1" applyAlignment="1">
      <alignment horizontal="right" vertical="top"/>
    </xf>
    <xf numFmtId="44" fontId="18" fillId="0" borderId="2" xfId="0" applyNumberFormat="1" applyFont="1" applyBorder="1" applyAlignment="1">
      <alignment horizontal="center" vertical="top"/>
    </xf>
    <xf numFmtId="0" fontId="18" fillId="0" borderId="0" xfId="0" applyFont="1" applyAlignment="1">
      <alignment horizontal="left" vertical="top"/>
    </xf>
    <xf numFmtId="1" fontId="33" fillId="0" borderId="0" xfId="8" applyFont="1" applyFill="1" applyBorder="1" applyAlignment="1">
      <alignment horizontal="center" vertical="top"/>
    </xf>
    <xf numFmtId="1" fontId="17" fillId="3" borderId="12" xfId="8" applyFont="1" applyFill="1" applyBorder="1" applyAlignment="1">
      <alignment horizontal="center" vertical="center" wrapText="1" shrinkToFit="1"/>
    </xf>
    <xf numFmtId="44" fontId="33" fillId="3" borderId="0" xfId="9" applyFont="1" applyFill="1" applyBorder="1" applyAlignment="1">
      <alignment horizontal="center" vertical="center"/>
    </xf>
    <xf numFmtId="1" fontId="33" fillId="0" borderId="0" xfId="8" applyFont="1" applyFill="1" applyBorder="1" applyAlignment="1">
      <alignment horizontal="center" vertical="center"/>
    </xf>
    <xf numFmtId="0" fontId="21" fillId="0" borderId="0" xfId="0" applyFont="1" applyAlignment="1">
      <alignment vertical="top"/>
    </xf>
    <xf numFmtId="0" fontId="18" fillId="8" borderId="0" xfId="0" applyFont="1" applyFill="1" applyAlignment="1">
      <alignment horizontal="left" vertical="top"/>
    </xf>
    <xf numFmtId="6" fontId="33" fillId="8" borderId="0" xfId="0" applyNumberFormat="1" applyFont="1" applyFill="1" applyAlignment="1">
      <alignment horizontal="right" vertical="top"/>
    </xf>
    <xf numFmtId="0" fontId="33" fillId="8" borderId="0" xfId="0" applyFont="1" applyFill="1" applyAlignment="1">
      <alignment horizontal="center" vertical="top"/>
    </xf>
    <xf numFmtId="6" fontId="33" fillId="8" borderId="0" xfId="0" applyNumberFormat="1" applyFont="1" applyFill="1" applyAlignment="1">
      <alignment horizontal="center" vertical="top"/>
    </xf>
    <xf numFmtId="44" fontId="33" fillId="8" borderId="0" xfId="9" applyFont="1" applyFill="1" applyBorder="1" applyAlignment="1">
      <alignment horizontal="center" vertical="top"/>
    </xf>
    <xf numFmtId="44" fontId="33" fillId="8" borderId="0" xfId="0" applyNumberFormat="1" applyFont="1" applyFill="1" applyAlignment="1">
      <alignment horizontal="center" vertical="top"/>
    </xf>
    <xf numFmtId="44" fontId="33" fillId="8" borderId="0" xfId="0" applyNumberFormat="1" applyFont="1" applyFill="1" applyAlignment="1">
      <alignment horizontal="right" vertical="top"/>
    </xf>
    <xf numFmtId="0" fontId="33" fillId="8" borderId="0" xfId="0" applyFont="1" applyFill="1" applyAlignment="1">
      <alignment horizontal="right" vertical="top"/>
    </xf>
    <xf numFmtId="0" fontId="21" fillId="0" borderId="0" xfId="0" applyFont="1" applyAlignment="1">
      <alignment horizontal="center" vertical="top"/>
    </xf>
    <xf numFmtId="44" fontId="33" fillId="0" borderId="14" xfId="9" applyFont="1" applyFill="1" applyBorder="1" applyAlignment="1">
      <alignment horizontal="center" vertical="top"/>
    </xf>
    <xf numFmtId="44" fontId="33" fillId="0" borderId="0" xfId="9" applyFont="1" applyFill="1" applyBorder="1" applyAlignment="1">
      <alignment horizontal="center" vertical="top"/>
    </xf>
    <xf numFmtId="0" fontId="37" fillId="0" borderId="0" xfId="0" applyFont="1" applyAlignment="1">
      <alignment horizontal="center" vertical="center"/>
    </xf>
    <xf numFmtId="0" fontId="37" fillId="0" borderId="0" xfId="0" applyFont="1" applyAlignment="1">
      <alignment horizontal="right" vertical="center"/>
    </xf>
    <xf numFmtId="1" fontId="17" fillId="0" borderId="0" xfId="0" applyNumberFormat="1" applyFont="1" applyAlignment="1">
      <alignment horizontal="right" vertical="top" shrinkToFit="1"/>
    </xf>
    <xf numFmtId="6" fontId="18" fillId="0" borderId="0" xfId="0" applyNumberFormat="1" applyFont="1" applyAlignment="1">
      <alignment horizontal="right" vertical="top"/>
    </xf>
    <xf numFmtId="0" fontId="18" fillId="0" borderId="0" xfId="0" applyFont="1" applyAlignment="1">
      <alignment horizontal="center" vertical="top" wrapText="1"/>
    </xf>
    <xf numFmtId="0" fontId="24" fillId="0" borderId="9" xfId="0" applyFont="1" applyBorder="1" applyAlignment="1">
      <alignment vertical="top"/>
    </xf>
    <xf numFmtId="0" fontId="23" fillId="0" borderId="0" xfId="0" applyFont="1" applyAlignment="1">
      <alignment horizontal="left" vertical="top"/>
    </xf>
    <xf numFmtId="0" fontId="23" fillId="0" borderId="0" xfId="0" applyFont="1" applyAlignment="1">
      <alignment vertical="top"/>
    </xf>
    <xf numFmtId="0" fontId="30" fillId="8" borderId="0" xfId="0" applyFont="1" applyFill="1" applyAlignment="1">
      <alignment horizontal="left" vertical="center" wrapText="1"/>
    </xf>
    <xf numFmtId="44" fontId="39" fillId="8" borderId="10" xfId="0" applyNumberFormat="1" applyFont="1" applyFill="1" applyBorder="1" applyAlignment="1">
      <alignment horizontal="right" vertical="center"/>
    </xf>
    <xf numFmtId="44" fontId="39" fillId="0" borderId="10" xfId="0" applyNumberFormat="1" applyFont="1" applyBorder="1" applyAlignment="1">
      <alignment horizontal="right" vertical="center"/>
    </xf>
    <xf numFmtId="44" fontId="33" fillId="3" borderId="12" xfId="9" applyFont="1" applyFill="1" applyBorder="1" applyAlignment="1">
      <alignment horizontal="center" vertical="center"/>
    </xf>
    <xf numFmtId="0" fontId="17" fillId="0" borderId="0" xfId="0" applyFont="1" applyAlignment="1">
      <alignment horizontal="left" vertical="center"/>
    </xf>
    <xf numFmtId="0" fontId="15" fillId="0" borderId="11" xfId="0" applyFont="1" applyBorder="1" applyAlignment="1">
      <alignment vertical="center"/>
      <extLst>
        <ext xmlns:xfpb="http://schemas.microsoft.com/office/spreadsheetml/2022/featurepropertybag" uri="{C7286773-470A-42A8-94C5-96B5CB345126}">
          <xfpb:xfComplement i="0"/>
        </ext>
      </extLst>
    </xf>
    <xf numFmtId="0" fontId="15" fillId="0" borderId="24" xfId="0" applyFont="1" applyBorder="1" applyAlignment="1">
      <alignment vertical="top"/>
    </xf>
    <xf numFmtId="0" fontId="15" fillId="8" borderId="0" xfId="0" applyFont="1" applyFill="1" applyAlignment="1">
      <alignment vertical="top"/>
    </xf>
    <xf numFmtId="0" fontId="15" fillId="0" borderId="10" xfId="0" applyFont="1" applyBorder="1" applyAlignment="1">
      <alignment vertical="center"/>
      <extLst>
        <ext xmlns:xfpb="http://schemas.microsoft.com/office/spreadsheetml/2022/featurepropertybag" uri="{C7286773-470A-42A8-94C5-96B5CB345126}">
          <xfpb:xfComplement i="0"/>
        </ext>
      </extLst>
    </xf>
    <xf numFmtId="0" fontId="21" fillId="0" borderId="0" xfId="0" applyFont="1" applyAlignment="1">
      <alignment horizontal="left" vertical="center" wrapText="1"/>
    </xf>
    <xf numFmtId="0" fontId="15" fillId="0" borderId="14" xfId="0" applyFont="1" applyBorder="1" applyAlignment="1">
      <alignment vertical="center"/>
    </xf>
    <xf numFmtId="0" fontId="15" fillId="0" borderId="0" xfId="0" applyFont="1" applyAlignment="1">
      <alignment horizontal="left" vertical="center" wrapText="1"/>
    </xf>
    <xf numFmtId="0" fontId="40" fillId="0" borderId="0" xfId="0" applyFont="1" applyAlignment="1">
      <alignment horizontal="left" vertical="center"/>
    </xf>
    <xf numFmtId="0" fontId="40" fillId="0" borderId="0" xfId="0" applyFont="1" applyAlignment="1">
      <alignment horizontal="center" vertical="center"/>
    </xf>
    <xf numFmtId="0" fontId="42" fillId="0" borderId="0" xfId="0" applyFont="1" applyAlignment="1">
      <alignment horizontal="left" vertical="center"/>
    </xf>
    <xf numFmtId="0" fontId="22" fillId="0" borderId="0" xfId="0" applyFont="1" applyAlignment="1">
      <alignment horizontal="left" vertical="top"/>
    </xf>
    <xf numFmtId="0" fontId="16" fillId="3" borderId="10" xfId="0" applyFont="1" applyFill="1" applyBorder="1" applyAlignment="1">
      <alignment horizontal="center" vertical="center" wrapText="1"/>
    </xf>
    <xf numFmtId="0" fontId="16" fillId="3" borderId="15" xfId="0" applyFont="1" applyFill="1" applyBorder="1" applyAlignment="1">
      <alignment vertical="center" wrapText="1"/>
    </xf>
    <xf numFmtId="0" fontId="16" fillId="3" borderId="17" xfId="0" applyFont="1" applyFill="1" applyBorder="1" applyAlignment="1">
      <alignment vertical="center" wrapText="1"/>
    </xf>
    <xf numFmtId="0" fontId="45" fillId="8" borderId="10" xfId="0" applyFont="1" applyFill="1" applyBorder="1" applyAlignment="1">
      <alignment horizontal="center" vertical="center" wrapText="1"/>
    </xf>
    <xf numFmtId="0" fontId="45" fillId="8" borderId="11" xfId="0" applyFont="1" applyFill="1" applyBorder="1" applyAlignment="1">
      <alignment horizontal="center" vertical="center" wrapText="1"/>
    </xf>
    <xf numFmtId="0" fontId="46" fillId="8" borderId="20" xfId="0" applyFont="1" applyFill="1" applyBorder="1" applyAlignment="1">
      <alignment horizontal="center" vertical="center" wrapText="1"/>
    </xf>
    <xf numFmtId="0" fontId="46" fillId="8" borderId="10" xfId="0" applyFont="1" applyFill="1" applyBorder="1" applyAlignment="1">
      <alignment horizontal="center" vertical="center" wrapText="1"/>
    </xf>
    <xf numFmtId="0" fontId="47" fillId="8" borderId="20" xfId="0" applyFont="1" applyFill="1" applyBorder="1" applyAlignment="1">
      <alignment horizontal="center" vertical="center" wrapText="1"/>
    </xf>
    <xf numFmtId="0" fontId="31" fillId="8" borderId="0" xfId="0" applyFont="1" applyFill="1" applyAlignment="1">
      <alignment vertical="center" wrapText="1"/>
    </xf>
    <xf numFmtId="0" fontId="31" fillId="8" borderId="0" xfId="0" applyFont="1" applyFill="1" applyAlignment="1">
      <alignment horizontal="center" vertical="center" wrapText="1"/>
    </xf>
    <xf numFmtId="0" fontId="31" fillId="8" borderId="0" xfId="0" applyFont="1" applyFill="1" applyAlignment="1">
      <alignment horizontal="left" vertical="center" wrapText="1"/>
    </xf>
    <xf numFmtId="0" fontId="45" fillId="8" borderId="8" xfId="0" applyFont="1" applyFill="1" applyBorder="1" applyAlignment="1">
      <alignment horizontal="center" vertical="center" wrapText="1"/>
    </xf>
    <xf numFmtId="0" fontId="45" fillId="8" borderId="27" xfId="0" applyFont="1" applyFill="1" applyBorder="1" applyAlignment="1">
      <alignment horizontal="center" vertical="center" wrapText="1"/>
    </xf>
    <xf numFmtId="0" fontId="45" fillId="8" borderId="23" xfId="0" applyFont="1" applyFill="1" applyBorder="1" applyAlignment="1">
      <alignment horizontal="center" vertical="center" wrapText="1"/>
    </xf>
    <xf numFmtId="0" fontId="28" fillId="0" borderId="0" xfId="0" applyFont="1" applyAlignment="1">
      <alignment vertical="center"/>
    </xf>
    <xf numFmtId="0" fontId="17" fillId="0" borderId="0" xfId="0" applyFont="1" applyAlignment="1">
      <alignment horizontal="left" vertical="center" wrapText="1"/>
    </xf>
    <xf numFmtId="0" fontId="16" fillId="3" borderId="10" xfId="0" applyFont="1" applyFill="1" applyBorder="1" applyAlignment="1">
      <alignment horizontal="center" vertical="center"/>
    </xf>
    <xf numFmtId="0" fontId="33" fillId="0" borderId="0" xfId="0" applyFont="1" applyAlignment="1">
      <alignment vertical="center"/>
    </xf>
    <xf numFmtId="0" fontId="24" fillId="0" borderId="10" xfId="0" applyFont="1" applyBorder="1" applyAlignment="1">
      <alignment horizontal="left" vertical="center"/>
    </xf>
    <xf numFmtId="0" fontId="18" fillId="0" borderId="0" xfId="0" applyFont="1" applyAlignment="1">
      <alignment vertical="center"/>
    </xf>
    <xf numFmtId="0" fontId="24" fillId="0" borderId="10" xfId="0" applyFont="1" applyBorder="1" applyAlignment="1">
      <alignment horizontal="left" vertical="center" wrapText="1"/>
    </xf>
    <xf numFmtId="0" fontId="48" fillId="0" borderId="0" xfId="0" applyFont="1" applyAlignment="1">
      <alignment horizontal="center" vertical="top"/>
    </xf>
    <xf numFmtId="0" fontId="48" fillId="0" borderId="0" xfId="0" applyFont="1" applyAlignment="1">
      <alignment horizontal="center" vertical="center"/>
    </xf>
    <xf numFmtId="0" fontId="48" fillId="0" borderId="0" xfId="0" applyFont="1" applyAlignment="1">
      <alignment vertical="top"/>
    </xf>
    <xf numFmtId="0" fontId="29" fillId="0" borderId="0" xfId="0" applyFont="1" applyAlignment="1">
      <alignment vertical="top"/>
    </xf>
    <xf numFmtId="0" fontId="49" fillId="0" borderId="0" xfId="0" applyFont="1" applyAlignment="1">
      <alignment horizontal="center" vertical="top"/>
    </xf>
    <xf numFmtId="0" fontId="49" fillId="0" borderId="0" xfId="0" applyFont="1" applyAlignment="1">
      <alignment horizontal="center" vertical="center"/>
    </xf>
    <xf numFmtId="0" fontId="49" fillId="0" borderId="0" xfId="0" applyFont="1" applyAlignment="1">
      <alignment vertical="top"/>
    </xf>
    <xf numFmtId="0" fontId="50" fillId="0" borderId="0" xfId="0" applyFont="1" applyAlignment="1">
      <alignment vertical="top"/>
    </xf>
    <xf numFmtId="0" fontId="29" fillId="0" borderId="11" xfId="0" applyFont="1" applyBorder="1" applyAlignment="1">
      <alignment vertical="center" wrapText="1"/>
    </xf>
    <xf numFmtId="0" fontId="29" fillId="0" borderId="13" xfId="0" applyFont="1" applyBorder="1" applyAlignment="1">
      <alignment vertical="center" wrapText="1"/>
    </xf>
    <xf numFmtId="0" fontId="29" fillId="0" borderId="12" xfId="0" applyFont="1" applyBorder="1" applyAlignment="1">
      <alignment vertical="center" wrapText="1"/>
    </xf>
    <xf numFmtId="0" fontId="17" fillId="0" borderId="27" xfId="0" applyFont="1" applyBorder="1" applyAlignment="1">
      <alignment vertical="center"/>
    </xf>
    <xf numFmtId="0" fontId="17" fillId="0" borderId="27" xfId="0" applyFont="1" applyBorder="1" applyAlignment="1">
      <alignment horizontal="center" vertical="center"/>
    </xf>
    <xf numFmtId="0" fontId="17" fillId="0" borderId="28" xfId="0" applyFont="1" applyBorder="1" applyAlignment="1">
      <alignment vertical="center"/>
    </xf>
    <xf numFmtId="0" fontId="21" fillId="0" borderId="0" xfId="0" applyFont="1" applyAlignment="1">
      <alignment horizontal="center" vertical="top" wrapText="1"/>
    </xf>
    <xf numFmtId="0" fontId="21" fillId="0" borderId="0" xfId="0" applyFont="1" applyAlignment="1">
      <alignment vertical="center"/>
    </xf>
    <xf numFmtId="166" fontId="15" fillId="0" borderId="0" xfId="0" applyNumberFormat="1" applyFont="1" applyAlignment="1">
      <alignment vertical="top" shrinkToFit="1"/>
    </xf>
    <xf numFmtId="0" fontId="16" fillId="2" borderId="14" xfId="0" applyFont="1" applyFill="1" applyBorder="1" applyAlignment="1">
      <alignment vertical="center"/>
    </xf>
    <xf numFmtId="0" fontId="16" fillId="2" borderId="21" xfId="0" applyFont="1" applyFill="1" applyBorder="1" applyAlignment="1">
      <alignment vertical="center"/>
    </xf>
    <xf numFmtId="0" fontId="16" fillId="2" borderId="16" xfId="0" applyFont="1" applyFill="1" applyBorder="1" applyAlignment="1">
      <alignment vertical="center"/>
    </xf>
    <xf numFmtId="0" fontId="15" fillId="0" borderId="0" xfId="0" applyFont="1" applyAlignment="1">
      <alignment horizontal="center"/>
    </xf>
    <xf numFmtId="0" fontId="15" fillId="0" borderId="0" xfId="0" applyFont="1"/>
    <xf numFmtId="0" fontId="15" fillId="8" borderId="0" xfId="0" applyFont="1" applyFill="1" applyAlignment="1">
      <alignment horizontal="center"/>
    </xf>
    <xf numFmtId="0" fontId="15" fillId="8" borderId="0" xfId="0" applyFont="1" applyFill="1" applyAlignment="1">
      <alignment horizontal="center" vertical="center"/>
    </xf>
    <xf numFmtId="0" fontId="17" fillId="0" borderId="0" xfId="0" applyFont="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center" vertical="center"/>
    </xf>
    <xf numFmtId="0" fontId="21" fillId="0" borderId="0" xfId="0" applyFont="1" applyAlignment="1">
      <alignment horizontal="left" vertical="top"/>
    </xf>
    <xf numFmtId="0" fontId="24" fillId="3" borderId="3" xfId="0" applyFont="1" applyFill="1" applyBorder="1" applyAlignment="1">
      <alignment vertical="center" wrapText="1"/>
    </xf>
    <xf numFmtId="0" fontId="24" fillId="3" borderId="2" xfId="0" applyFont="1" applyFill="1" applyBorder="1" applyAlignment="1">
      <alignment horizontal="center" vertical="center" wrapText="1"/>
    </xf>
    <xf numFmtId="0" fontId="24" fillId="3" borderId="15" xfId="0" applyFont="1" applyFill="1" applyBorder="1" applyAlignment="1">
      <alignment horizontal="center" vertical="center"/>
    </xf>
    <xf numFmtId="0" fontId="33" fillId="0" borderId="3" xfId="0" applyFont="1" applyBorder="1" applyAlignment="1">
      <alignment horizontal="center" vertical="center" wrapText="1"/>
    </xf>
    <xf numFmtId="164" fontId="37" fillId="0" borderId="2" xfId="0" applyNumberFormat="1" applyFont="1" applyBorder="1" applyAlignment="1">
      <alignment horizontal="center" vertical="center" shrinkToFit="1"/>
    </xf>
    <xf numFmtId="1" fontId="37" fillId="0" borderId="2" xfId="0" applyNumberFormat="1" applyFont="1" applyBorder="1" applyAlignment="1">
      <alignment horizontal="center" vertical="center" shrinkToFit="1"/>
    </xf>
    <xf numFmtId="0" fontId="37" fillId="0" borderId="10" xfId="0" applyFont="1" applyBorder="1" applyAlignment="1">
      <alignment horizontal="center" vertical="center" wrapText="1"/>
    </xf>
    <xf numFmtId="164" fontId="15" fillId="0" borderId="0" xfId="0" applyNumberFormat="1" applyFont="1" applyAlignment="1">
      <alignment vertical="center" shrinkToFit="1"/>
    </xf>
    <xf numFmtId="1" fontId="15" fillId="0" borderId="0" xfId="0" applyNumberFormat="1" applyFont="1" applyAlignment="1">
      <alignment vertical="center" shrinkToFit="1"/>
    </xf>
    <xf numFmtId="1" fontId="15" fillId="0" borderId="0" xfId="0" applyNumberFormat="1" applyFont="1" applyAlignment="1">
      <alignment horizontal="right" vertical="center" shrinkToFit="1"/>
    </xf>
    <xf numFmtId="0" fontId="16" fillId="2" borderId="19" xfId="0" applyFont="1" applyFill="1" applyBorder="1" applyAlignment="1">
      <alignment horizontal="left"/>
    </xf>
    <xf numFmtId="0" fontId="16" fillId="2" borderId="14" xfId="0" applyFont="1" applyFill="1" applyBorder="1" applyAlignment="1">
      <alignment horizontal="left"/>
    </xf>
    <xf numFmtId="0" fontId="16" fillId="2" borderId="14" xfId="0" applyFont="1" applyFill="1" applyBorder="1" applyAlignment="1">
      <alignment horizontal="center" vertical="center"/>
    </xf>
    <xf numFmtId="0" fontId="16" fillId="2" borderId="21" xfId="0" applyFont="1" applyFill="1" applyBorder="1" applyAlignment="1">
      <alignment horizontal="left"/>
    </xf>
    <xf numFmtId="0" fontId="16" fillId="2" borderId="16" xfId="0" applyFont="1" applyFill="1" applyBorder="1" applyAlignment="1">
      <alignment horizontal="left"/>
    </xf>
    <xf numFmtId="0" fontId="16" fillId="2" borderId="16" xfId="0" applyFont="1" applyFill="1" applyBorder="1" applyAlignment="1">
      <alignment horizontal="center" vertical="center"/>
    </xf>
    <xf numFmtId="0" fontId="21" fillId="3" borderId="11" xfId="0" applyFont="1" applyFill="1" applyBorder="1" applyAlignment="1">
      <alignment vertical="top"/>
    </xf>
    <xf numFmtId="0" fontId="21" fillId="3" borderId="13" xfId="0" applyFont="1" applyFill="1" applyBorder="1" applyAlignment="1">
      <alignment vertical="top"/>
    </xf>
    <xf numFmtId="0" fontId="21" fillId="3" borderId="13" xfId="0" applyFont="1" applyFill="1" applyBorder="1" applyAlignment="1">
      <alignment horizontal="center" vertical="center"/>
    </xf>
    <xf numFmtId="44" fontId="21" fillId="3" borderId="13" xfId="0" applyNumberFormat="1" applyFont="1" applyFill="1" applyBorder="1" applyAlignment="1">
      <alignment vertical="top"/>
    </xf>
    <xf numFmtId="44" fontId="21" fillId="3" borderId="12" xfId="0" applyNumberFormat="1" applyFont="1" applyFill="1" applyBorder="1" applyAlignment="1">
      <alignment vertical="top"/>
    </xf>
    <xf numFmtId="1" fontId="21" fillId="0" borderId="0" xfId="8" applyFont="1" applyFill="1" applyBorder="1" applyAlignment="1">
      <alignment horizontal="right" vertical="top"/>
    </xf>
    <xf numFmtId="44" fontId="21" fillId="3" borderId="11" xfId="0" applyNumberFormat="1" applyFont="1" applyFill="1" applyBorder="1" applyAlignment="1">
      <alignment vertical="top"/>
    </xf>
    <xf numFmtId="0" fontId="21" fillId="8" borderId="0" xfId="0" applyFont="1" applyFill="1" applyAlignment="1">
      <alignment horizontal="left" vertical="top"/>
    </xf>
    <xf numFmtId="0" fontId="21" fillId="8" borderId="0" xfId="0" applyFont="1" applyFill="1" applyAlignment="1">
      <alignment horizontal="center" vertical="top"/>
    </xf>
    <xf numFmtId="167" fontId="21" fillId="8" borderId="0" xfId="0" applyNumberFormat="1" applyFont="1" applyFill="1" applyAlignment="1">
      <alignment horizontal="center" vertical="top"/>
    </xf>
    <xf numFmtId="167" fontId="21" fillId="8" borderId="0" xfId="0" applyNumberFormat="1" applyFont="1" applyFill="1" applyAlignment="1">
      <alignment horizontal="center" vertical="center"/>
    </xf>
    <xf numFmtId="0" fontId="18" fillId="3" borderId="11" xfId="0" applyFont="1" applyFill="1" applyBorder="1" applyAlignment="1">
      <alignment vertical="center"/>
    </xf>
    <xf numFmtId="0" fontId="18" fillId="3" borderId="13" xfId="0" applyFont="1" applyFill="1" applyBorder="1" applyAlignment="1">
      <alignment vertical="center"/>
    </xf>
    <xf numFmtId="0" fontId="18" fillId="3" borderId="12" xfId="0" applyFont="1" applyFill="1" applyBorder="1" applyAlignment="1">
      <alignment vertical="center"/>
    </xf>
    <xf numFmtId="0" fontId="33" fillId="3" borderId="12" xfId="0" applyFont="1" applyFill="1" applyBorder="1" applyAlignment="1">
      <alignment vertical="center" wrapText="1"/>
    </xf>
    <xf numFmtId="2" fontId="19" fillId="0" borderId="2" xfId="0" applyNumberFormat="1" applyFont="1" applyBorder="1" applyAlignment="1">
      <alignment horizontal="center" vertical="center" wrapText="1"/>
    </xf>
    <xf numFmtId="0" fontId="23" fillId="0" borderId="0" xfId="0" applyFont="1" applyAlignment="1">
      <alignment horizontal="center" vertical="center"/>
    </xf>
    <xf numFmtId="44" fontId="21" fillId="3" borderId="11" xfId="9" applyFont="1" applyFill="1" applyBorder="1" applyAlignment="1">
      <alignment horizontal="center" vertical="top"/>
    </xf>
    <xf numFmtId="0" fontId="21" fillId="8" borderId="0" xfId="0" applyFont="1" applyFill="1" applyAlignment="1">
      <alignment vertical="top"/>
    </xf>
    <xf numFmtId="44" fontId="21" fillId="8" borderId="0" xfId="9" applyFont="1" applyFill="1" applyBorder="1" applyAlignment="1">
      <alignment horizontal="center" vertical="center"/>
    </xf>
    <xf numFmtId="0" fontId="21" fillId="0" borderId="0" xfId="0" applyFont="1" applyAlignment="1">
      <alignment horizontal="right" vertical="top"/>
    </xf>
    <xf numFmtId="44" fontId="21" fillId="0" borderId="0" xfId="9" applyFont="1" applyFill="1" applyBorder="1" applyAlignment="1">
      <alignment horizontal="right" vertical="top"/>
    </xf>
    <xf numFmtId="1" fontId="21" fillId="8" borderId="0" xfId="8" applyFont="1" applyFill="1" applyBorder="1" applyAlignment="1">
      <alignment horizontal="center" vertical="center"/>
    </xf>
    <xf numFmtId="0" fontId="21" fillId="8" borderId="0" xfId="0" applyFont="1" applyFill="1" applyAlignment="1">
      <alignment vertical="center"/>
    </xf>
    <xf numFmtId="1" fontId="21" fillId="0" borderId="0" xfId="8" applyFont="1" applyFill="1" applyBorder="1" applyAlignment="1">
      <alignment vertical="top"/>
    </xf>
    <xf numFmtId="1" fontId="21" fillId="0" borderId="0" xfId="8" applyFont="1" applyFill="1" applyBorder="1" applyAlignment="1">
      <alignment horizontal="center" vertical="center"/>
    </xf>
    <xf numFmtId="44" fontId="21" fillId="0" borderId="0" xfId="9" applyFont="1" applyFill="1" applyBorder="1" applyAlignment="1">
      <alignment horizontal="center" vertical="center"/>
    </xf>
    <xf numFmtId="1" fontId="15" fillId="0" borderId="0" xfId="0" applyNumberFormat="1" applyFont="1" applyAlignment="1">
      <alignment horizontal="center" vertical="center" wrapText="1" shrinkToFit="1"/>
    </xf>
    <xf numFmtId="0" fontId="21" fillId="8" borderId="0" xfId="0" applyFont="1" applyFill="1" applyAlignment="1">
      <alignment horizontal="center" vertical="center"/>
    </xf>
    <xf numFmtId="0" fontId="15" fillId="0" borderId="0" xfId="0" applyFont="1" applyAlignment="1">
      <alignment horizontal="right" vertical="center"/>
    </xf>
    <xf numFmtId="6" fontId="21" fillId="0" borderId="0" xfId="0" applyNumberFormat="1" applyFont="1" applyAlignment="1">
      <alignment horizontal="right" vertical="top"/>
    </xf>
    <xf numFmtId="0" fontId="21" fillId="0" borderId="9" xfId="0" applyFont="1" applyBorder="1" applyAlignment="1">
      <alignment horizontal="center" vertical="top" wrapText="1"/>
    </xf>
    <xf numFmtId="0" fontId="21" fillId="3" borderId="1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8" borderId="0" xfId="0" applyFont="1" applyFill="1" applyAlignment="1">
      <alignment horizontal="right" vertical="top"/>
    </xf>
    <xf numFmtId="6" fontId="21" fillId="8" borderId="0" xfId="0" applyNumberFormat="1" applyFont="1" applyFill="1" applyAlignment="1">
      <alignment horizontal="right" vertical="top"/>
    </xf>
    <xf numFmtId="0" fontId="15" fillId="8" borderId="0" xfId="0" applyFont="1" applyFill="1" applyAlignment="1">
      <alignment vertical="center"/>
    </xf>
    <xf numFmtId="44" fontId="21" fillId="0" borderId="5" xfId="0" applyNumberFormat="1" applyFont="1" applyBorder="1" applyAlignment="1">
      <alignment horizontal="center" vertical="top"/>
    </xf>
    <xf numFmtId="2" fontId="21" fillId="0" borderId="3" xfId="0" applyNumberFormat="1" applyFont="1" applyBorder="1" applyAlignment="1">
      <alignment horizontal="center" vertical="top"/>
    </xf>
    <xf numFmtId="2" fontId="21" fillId="0" borderId="2" xfId="0" applyNumberFormat="1" applyFont="1" applyBorder="1" applyAlignment="1">
      <alignment horizontal="center" vertical="top"/>
    </xf>
    <xf numFmtId="44" fontId="21" fillId="0" borderId="10" xfId="0" applyNumberFormat="1" applyFont="1" applyBorder="1" applyAlignment="1">
      <alignment horizontal="center" vertical="top"/>
    </xf>
    <xf numFmtId="44" fontId="21" fillId="3" borderId="6" xfId="9" applyFont="1" applyFill="1" applyBorder="1" applyAlignment="1">
      <alignment horizontal="center" vertical="top"/>
    </xf>
    <xf numFmtId="0" fontId="21" fillId="0" borderId="0" xfId="0" applyFont="1" applyAlignment="1">
      <alignment vertical="center" wrapText="1"/>
    </xf>
    <xf numFmtId="0" fontId="21" fillId="3" borderId="21" xfId="0" applyFont="1" applyFill="1" applyBorder="1" applyAlignment="1">
      <alignment horizontal="left" vertical="top"/>
    </xf>
    <xf numFmtId="0" fontId="21" fillId="3" borderId="16" xfId="0" applyFont="1" applyFill="1" applyBorder="1" applyAlignment="1">
      <alignment horizontal="left" vertical="top"/>
    </xf>
    <xf numFmtId="44" fontId="21" fillId="3" borderId="10" xfId="9" applyFont="1" applyFill="1" applyBorder="1" applyAlignment="1">
      <alignment vertical="top"/>
    </xf>
    <xf numFmtId="6" fontId="21" fillId="8" borderId="0" xfId="0" applyNumberFormat="1" applyFont="1" applyFill="1" applyAlignment="1">
      <alignment horizontal="center" vertical="top"/>
    </xf>
    <xf numFmtId="1" fontId="15" fillId="3" borderId="2" xfId="0" applyNumberFormat="1" applyFont="1" applyFill="1" applyBorder="1" applyAlignment="1">
      <alignment horizontal="center" vertical="center" wrapText="1" shrinkToFit="1"/>
    </xf>
    <xf numFmtId="44" fontId="21" fillId="0" borderId="2" xfId="0" applyNumberFormat="1" applyFont="1" applyBorder="1" applyAlignment="1">
      <alignment horizontal="center" vertical="top"/>
    </xf>
    <xf numFmtId="0" fontId="21" fillId="3" borderId="3" xfId="0" applyFont="1" applyFill="1" applyBorder="1" applyAlignment="1">
      <alignment horizontal="center" vertical="top"/>
    </xf>
    <xf numFmtId="0" fontId="21" fillId="0" borderId="9" xfId="0" applyFont="1" applyBorder="1" applyAlignment="1">
      <alignment horizontal="center" vertical="top"/>
    </xf>
    <xf numFmtId="0" fontId="21" fillId="0" borderId="9" xfId="0" applyFont="1" applyBorder="1" applyAlignment="1">
      <alignment horizontal="center" vertical="center"/>
    </xf>
    <xf numFmtId="0" fontId="16" fillId="3" borderId="11" xfId="0" applyFont="1" applyFill="1" applyBorder="1" applyAlignment="1">
      <alignment vertical="top"/>
    </xf>
    <xf numFmtId="0" fontId="16" fillId="3" borderId="13" xfId="0" applyFont="1" applyFill="1" applyBorder="1" applyAlignment="1">
      <alignment vertical="top"/>
    </xf>
    <xf numFmtId="0" fontId="21" fillId="3" borderId="13" xfId="0" applyFont="1" applyFill="1" applyBorder="1" applyAlignment="1">
      <alignment horizontal="center" vertical="center" wrapText="1"/>
    </xf>
    <xf numFmtId="0" fontId="21" fillId="0" borderId="9" xfId="0" applyFont="1" applyBorder="1" applyAlignment="1">
      <alignment vertical="top"/>
    </xf>
    <xf numFmtId="0" fontId="15" fillId="8" borderId="0" xfId="0" applyFont="1" applyFill="1" applyAlignment="1">
      <alignment horizontal="right" vertical="center"/>
    </xf>
    <xf numFmtId="0" fontId="22" fillId="8" borderId="0" xfId="0" applyFont="1" applyFill="1" applyAlignment="1">
      <alignment horizontal="left" vertical="top"/>
    </xf>
    <xf numFmtId="1" fontId="15" fillId="0" borderId="0" xfId="0" applyNumberFormat="1" applyFont="1" applyAlignment="1">
      <alignment horizontal="center" vertical="center" shrinkToFit="1"/>
    </xf>
    <xf numFmtId="0" fontId="21" fillId="3" borderId="13" xfId="0" applyFont="1" applyFill="1" applyBorder="1" applyAlignment="1">
      <alignment vertical="center" wrapText="1"/>
    </xf>
    <xf numFmtId="0" fontId="21" fillId="3" borderId="12" xfId="0" applyFont="1" applyFill="1" applyBorder="1" applyAlignment="1">
      <alignment vertical="center" wrapText="1"/>
    </xf>
    <xf numFmtId="0" fontId="21" fillId="8" borderId="0" xfId="0" applyFont="1" applyFill="1" applyAlignment="1">
      <alignment horizontal="center" vertical="center" wrapText="1"/>
    </xf>
    <xf numFmtId="0" fontId="21" fillId="8" borderId="0" xfId="0" applyFont="1" applyFill="1" applyAlignment="1">
      <alignment horizontal="right" vertical="center" wrapText="1"/>
    </xf>
    <xf numFmtId="6" fontId="21" fillId="0" borderId="0" xfId="0" applyNumberFormat="1" applyFont="1" applyAlignment="1">
      <alignment horizontal="center" vertical="center"/>
    </xf>
    <xf numFmtId="6" fontId="21" fillId="8" borderId="0" xfId="0" applyNumberFormat="1" applyFont="1" applyFill="1" applyAlignment="1">
      <alignment horizontal="center" vertical="center"/>
    </xf>
    <xf numFmtId="44" fontId="21" fillId="3" borderId="13" xfId="0" applyNumberFormat="1" applyFont="1" applyFill="1" applyBorder="1" applyAlignment="1">
      <alignment horizontal="center" vertical="center" wrapText="1"/>
    </xf>
    <xf numFmtId="44" fontId="21" fillId="3" borderId="13" xfId="0" applyNumberFormat="1" applyFont="1" applyFill="1" applyBorder="1" applyAlignment="1">
      <alignment vertical="center" wrapText="1"/>
    </xf>
    <xf numFmtId="44" fontId="21" fillId="3" borderId="12" xfId="0" applyNumberFormat="1" applyFont="1" applyFill="1" applyBorder="1" applyAlignment="1">
      <alignment vertical="center" wrapText="1"/>
    </xf>
    <xf numFmtId="1" fontId="15" fillId="0" borderId="0" xfId="8" applyFont="1" applyFill="1" applyBorder="1">
      <alignment horizontal="center" vertical="center" shrinkToFit="1"/>
    </xf>
    <xf numFmtId="44" fontId="21" fillId="0" borderId="0" xfId="9" applyFont="1" applyFill="1" applyBorder="1" applyAlignment="1">
      <alignment horizontal="right" vertical="center"/>
    </xf>
    <xf numFmtId="0" fontId="21" fillId="3" borderId="2" xfId="0" applyFont="1" applyFill="1" applyBorder="1" applyAlignment="1">
      <alignment vertical="top"/>
    </xf>
    <xf numFmtId="0" fontId="21" fillId="3" borderId="3" xfId="0" applyFont="1" applyFill="1" applyBorder="1" applyAlignment="1">
      <alignment vertical="top"/>
    </xf>
    <xf numFmtId="0" fontId="21" fillId="3" borderId="3" xfId="0" applyFont="1" applyFill="1" applyBorder="1" applyAlignment="1">
      <alignment horizontal="left" vertical="top"/>
    </xf>
    <xf numFmtId="6" fontId="21" fillId="8" borderId="0" xfId="0" applyNumberFormat="1" applyFont="1" applyFill="1" applyAlignment="1">
      <alignment horizontal="right" vertical="center"/>
    </xf>
    <xf numFmtId="0" fontId="21" fillId="8" borderId="0" xfId="0" applyFont="1" applyFill="1" applyAlignment="1">
      <alignment horizontal="right" vertical="center"/>
    </xf>
    <xf numFmtId="44" fontId="21" fillId="8" borderId="0" xfId="9" applyFont="1" applyFill="1" applyBorder="1" applyAlignment="1">
      <alignment horizontal="right" vertical="center"/>
    </xf>
    <xf numFmtId="1" fontId="15" fillId="0" borderId="0" xfId="8" applyFont="1" applyFill="1" applyBorder="1" applyAlignment="1">
      <alignment horizontal="center" vertical="center" wrapText="1" shrinkToFit="1"/>
    </xf>
    <xf numFmtId="0" fontId="16" fillId="0" borderId="0" xfId="0" applyFont="1" applyAlignment="1">
      <alignment vertical="center"/>
    </xf>
    <xf numFmtId="44" fontId="21" fillId="8" borderId="0" xfId="9" applyFont="1" applyFill="1" applyBorder="1" applyAlignment="1">
      <alignment horizontal="right" vertical="top"/>
    </xf>
    <xf numFmtId="0" fontId="52" fillId="0" borderId="0" xfId="0" applyFont="1" applyAlignment="1">
      <alignment horizontal="left" vertical="top"/>
    </xf>
    <xf numFmtId="1" fontId="15" fillId="0" borderId="0" xfId="8" applyFont="1" applyFill="1" applyBorder="1" applyAlignment="1">
      <alignment horizontal="center" vertical="center" shrinkToFit="1"/>
    </xf>
    <xf numFmtId="0" fontId="16" fillId="0" borderId="0" xfId="0" applyFont="1" applyAlignment="1">
      <alignment horizontal="left" vertical="top"/>
    </xf>
    <xf numFmtId="1" fontId="21" fillId="0" borderId="0" xfId="8" applyFont="1" applyFill="1" applyBorder="1" applyAlignment="1">
      <alignment horizontal="right" vertical="center"/>
    </xf>
    <xf numFmtId="44" fontId="21" fillId="8" borderId="0" xfId="9" applyFont="1" applyFill="1" applyBorder="1" applyAlignment="1">
      <alignment horizontal="center" vertical="top"/>
    </xf>
    <xf numFmtId="1" fontId="21" fillId="0" borderId="0" xfId="8" applyFont="1" applyFill="1" applyBorder="1" applyAlignment="1">
      <alignment horizontal="center" vertical="top"/>
    </xf>
    <xf numFmtId="0" fontId="21" fillId="3" borderId="6" xfId="0" applyFont="1" applyFill="1" applyBorder="1" applyAlignment="1">
      <alignment horizontal="center" vertical="top"/>
    </xf>
    <xf numFmtId="0" fontId="21" fillId="0" borderId="5" xfId="0" applyFont="1" applyBorder="1" applyAlignment="1">
      <alignment vertical="top"/>
    </xf>
    <xf numFmtId="0" fontId="21" fillId="0" borderId="6" xfId="0" applyFont="1" applyBorder="1" applyAlignment="1">
      <alignment vertical="top"/>
    </xf>
    <xf numFmtId="6" fontId="21" fillId="0" borderId="13" xfId="0" applyNumberFormat="1" applyFont="1" applyBorder="1" applyAlignment="1">
      <alignment horizontal="center" vertical="top"/>
    </xf>
    <xf numFmtId="6" fontId="21" fillId="3" borderId="12" xfId="9" applyNumberFormat="1" applyFont="1" applyFill="1" applyBorder="1" applyAlignment="1">
      <alignment horizontal="center" vertical="center"/>
    </xf>
    <xf numFmtId="0" fontId="21" fillId="3" borderId="12" xfId="0" applyFont="1" applyFill="1" applyBorder="1" applyAlignment="1">
      <alignment vertical="top"/>
    </xf>
    <xf numFmtId="6" fontId="21" fillId="0" borderId="0" xfId="9" applyNumberFormat="1" applyFont="1" applyFill="1" applyBorder="1" applyAlignment="1">
      <alignment horizontal="center" vertical="center"/>
    </xf>
    <xf numFmtId="0" fontId="31" fillId="0" borderId="0" xfId="0" applyFont="1" applyAlignment="1">
      <alignment horizontal="left" vertical="top"/>
    </xf>
    <xf numFmtId="44" fontId="45" fillId="3" borderId="10" xfId="0" applyNumberFormat="1" applyFont="1" applyFill="1" applyBorder="1" applyAlignment="1">
      <alignment horizontal="center" vertical="center" wrapText="1"/>
    </xf>
    <xf numFmtId="44" fontId="45" fillId="3" borderId="12" xfId="0" applyNumberFormat="1" applyFont="1" applyFill="1" applyBorder="1" applyAlignment="1">
      <alignment horizontal="center" vertical="center" wrapText="1"/>
    </xf>
    <xf numFmtId="0" fontId="15" fillId="0" borderId="11" xfId="0" applyFont="1" applyBorder="1" applyAlignment="1">
      <alignment vertical="center" wrapText="1"/>
    </xf>
    <xf numFmtId="0" fontId="15" fillId="0" borderId="13" xfId="0" applyFont="1" applyBorder="1" applyAlignment="1">
      <alignment vertical="center" wrapText="1"/>
    </xf>
    <xf numFmtId="0" fontId="15" fillId="0" borderId="12" xfId="0" applyFont="1" applyBorder="1" applyAlignment="1">
      <alignment vertical="center" wrapText="1"/>
    </xf>
    <xf numFmtId="0" fontId="15" fillId="0" borderId="27" xfId="0" applyFont="1" applyBorder="1" applyAlignment="1">
      <alignment vertical="center"/>
    </xf>
    <xf numFmtId="0" fontId="15" fillId="0" borderId="27" xfId="0" applyFont="1" applyBorder="1" applyAlignment="1">
      <alignment horizontal="center" vertical="center"/>
    </xf>
    <xf numFmtId="0" fontId="15" fillId="0" borderId="28" xfId="0" applyFont="1" applyBorder="1" applyAlignment="1">
      <alignment vertical="center"/>
    </xf>
    <xf numFmtId="0" fontId="16" fillId="3" borderId="3" xfId="0" applyFont="1" applyFill="1" applyBorder="1" applyAlignment="1">
      <alignment vertical="center" wrapText="1"/>
    </xf>
    <xf numFmtId="0" fontId="16" fillId="3" borderId="2" xfId="0" applyFont="1" applyFill="1" applyBorder="1" applyAlignment="1">
      <alignment horizontal="center" vertical="center" wrapText="1"/>
    </xf>
    <xf numFmtId="0" fontId="16" fillId="3" borderId="15" xfId="0" applyFont="1" applyFill="1" applyBorder="1" applyAlignment="1">
      <alignment horizontal="center" vertical="center"/>
    </xf>
    <xf numFmtId="0" fontId="21" fillId="0" borderId="3" xfId="0" applyFont="1" applyBorder="1" applyAlignment="1">
      <alignment horizontal="center" vertical="center" wrapText="1"/>
    </xf>
    <xf numFmtId="164" fontId="15" fillId="0" borderId="2" xfId="0" applyNumberFormat="1" applyFont="1" applyBorder="1" applyAlignment="1">
      <alignment horizontal="center" vertical="center" shrinkToFit="1"/>
    </xf>
    <xf numFmtId="1" fontId="15" fillId="0" borderId="2" xfId="0" applyNumberFormat="1" applyFont="1" applyBorder="1" applyAlignment="1">
      <alignment horizontal="center" vertical="center" shrinkToFit="1"/>
    </xf>
    <xf numFmtId="0" fontId="15" fillId="0" borderId="10" xfId="0" applyFont="1" applyBorder="1" applyAlignment="1">
      <alignment horizontal="center" vertical="center" wrapText="1"/>
    </xf>
    <xf numFmtId="0" fontId="21" fillId="3" borderId="11" xfId="0" applyFont="1" applyFill="1" applyBorder="1" applyAlignment="1">
      <alignment vertical="center"/>
    </xf>
    <xf numFmtId="0" fontId="21" fillId="3" borderId="13" xfId="0" applyFont="1" applyFill="1" applyBorder="1" applyAlignment="1">
      <alignment vertical="center"/>
    </xf>
    <xf numFmtId="0" fontId="21" fillId="3" borderId="12" xfId="0" applyFont="1" applyFill="1" applyBorder="1" applyAlignment="1">
      <alignment vertical="center"/>
    </xf>
    <xf numFmtId="0" fontId="21" fillId="3" borderId="2" xfId="0" applyFont="1" applyFill="1" applyBorder="1" applyAlignment="1">
      <alignment horizontal="center" vertical="center"/>
    </xf>
    <xf numFmtId="2" fontId="21" fillId="0" borderId="2" xfId="0" applyNumberFormat="1" applyFont="1" applyBorder="1" applyAlignment="1">
      <alignment horizontal="center" vertical="center" wrapText="1"/>
    </xf>
    <xf numFmtId="0" fontId="15" fillId="0" borderId="2" xfId="0" applyFont="1" applyBorder="1" applyAlignment="1">
      <alignment horizontal="center" vertical="center"/>
    </xf>
    <xf numFmtId="44" fontId="21" fillId="0" borderId="2" xfId="0" applyNumberFormat="1" applyFont="1" applyBorder="1" applyAlignment="1">
      <alignment horizontal="center" vertical="center"/>
    </xf>
    <xf numFmtId="2" fontId="21" fillId="0" borderId="5" xfId="0" applyNumberFormat="1" applyFont="1" applyBorder="1" applyAlignment="1">
      <alignment horizontal="center" vertical="top"/>
    </xf>
    <xf numFmtId="0" fontId="15" fillId="0" borderId="5" xfId="0" applyFont="1" applyBorder="1" applyAlignment="1">
      <alignment horizontal="center" vertical="center"/>
    </xf>
    <xf numFmtId="44" fontId="21" fillId="0" borderId="0" xfId="0" applyNumberFormat="1" applyFont="1" applyAlignment="1">
      <alignment horizontal="right" vertical="top"/>
    </xf>
    <xf numFmtId="0" fontId="49" fillId="0" borderId="20" xfId="0" applyFont="1" applyBorder="1" applyAlignment="1">
      <alignment horizontal="center" vertical="center" wrapText="1"/>
    </xf>
    <xf numFmtId="0" fontId="29" fillId="0" borderId="21" xfId="0" applyFont="1" applyBorder="1" applyAlignment="1">
      <alignment vertical="center" wrapText="1"/>
    </xf>
    <xf numFmtId="0" fontId="29" fillId="0" borderId="16" xfId="0" applyFont="1" applyBorder="1" applyAlignment="1">
      <alignment vertical="center" wrapText="1"/>
    </xf>
    <xf numFmtId="0" fontId="29" fillId="0" borderId="17" xfId="0" applyFont="1" applyBorder="1" applyAlignment="1">
      <alignment vertical="center" wrapText="1"/>
    </xf>
    <xf numFmtId="0" fontId="17" fillId="0" borderId="9" xfId="0" applyFont="1" applyBorder="1" applyAlignment="1">
      <alignment vertical="center"/>
    </xf>
    <xf numFmtId="0" fontId="17" fillId="0" borderId="9" xfId="0" applyFont="1" applyBorder="1" applyAlignment="1">
      <alignment horizontal="center" vertical="center"/>
    </xf>
    <xf numFmtId="0" fontId="17" fillId="0" borderId="44" xfId="0" applyFont="1" applyBorder="1" applyAlignment="1">
      <alignment vertical="center"/>
    </xf>
    <xf numFmtId="0" fontId="16" fillId="2" borderId="19" xfId="0" applyFont="1" applyFill="1" applyBorder="1" applyAlignment="1">
      <alignment vertical="center"/>
    </xf>
    <xf numFmtId="0" fontId="16" fillId="3" borderId="20" xfId="0" applyFont="1" applyFill="1" applyBorder="1" applyAlignment="1">
      <alignment horizontal="center" vertical="center"/>
    </xf>
    <xf numFmtId="1" fontId="17" fillId="0" borderId="0" xfId="8" applyFont="1" applyFill="1" applyBorder="1" applyAlignment="1">
      <alignment horizontal="left" vertical="top"/>
    </xf>
    <xf numFmtId="0" fontId="24" fillId="3" borderId="15" xfId="0" applyFont="1" applyFill="1" applyBorder="1" applyAlignment="1">
      <alignment horizontal="center" vertical="center" wrapText="1"/>
    </xf>
    <xf numFmtId="0" fontId="24" fillId="3" borderId="15" xfId="0" applyFont="1" applyFill="1" applyBorder="1" applyAlignment="1">
      <alignment horizontal="center" vertical="top" wrapText="1"/>
    </xf>
    <xf numFmtId="164" fontId="17" fillId="0" borderId="2" xfId="0" applyNumberFormat="1" applyFont="1" applyBorder="1" applyAlignment="1">
      <alignment vertical="center" shrinkToFit="1"/>
    </xf>
    <xf numFmtId="1" fontId="15" fillId="0" borderId="2" xfId="0" applyNumberFormat="1" applyFont="1" applyBorder="1" applyAlignment="1">
      <alignment vertical="center" shrinkToFit="1"/>
    </xf>
    <xf numFmtId="0" fontId="51" fillId="0" borderId="2" xfId="0" applyFont="1" applyBorder="1" applyAlignment="1">
      <alignment vertical="center" wrapText="1"/>
    </xf>
    <xf numFmtId="0" fontId="51" fillId="0" borderId="10" xfId="0" applyFont="1" applyBorder="1" applyAlignment="1">
      <alignment vertical="center" wrapText="1"/>
    </xf>
    <xf numFmtId="44" fontId="37" fillId="0" borderId="10" xfId="0" applyNumberFormat="1" applyFont="1" applyBorder="1" applyAlignment="1">
      <alignment horizontal="center" vertical="center" wrapText="1"/>
    </xf>
    <xf numFmtId="44" fontId="20" fillId="0" borderId="10" xfId="0" applyNumberFormat="1" applyFont="1" applyBorder="1" applyAlignment="1">
      <alignment horizontal="center" vertical="center" wrapText="1"/>
    </xf>
    <xf numFmtId="0" fontId="15" fillId="0" borderId="21" xfId="0" applyFont="1" applyBorder="1" applyAlignment="1">
      <alignment vertical="top"/>
    </xf>
    <xf numFmtId="1" fontId="15" fillId="8" borderId="0" xfId="0" applyNumberFormat="1" applyFont="1" applyFill="1" applyAlignment="1">
      <alignment horizontal="right" vertical="center" shrinkToFit="1"/>
    </xf>
    <xf numFmtId="164" fontId="17" fillId="0" borderId="0" xfId="0" applyNumberFormat="1" applyFont="1" applyAlignment="1">
      <alignment vertical="center" shrinkToFit="1"/>
    </xf>
    <xf numFmtId="0" fontId="24" fillId="3" borderId="10" xfId="0" applyFont="1" applyFill="1" applyBorder="1" applyAlignment="1">
      <alignment horizontal="center" vertical="center"/>
    </xf>
    <xf numFmtId="0" fontId="20" fillId="0" borderId="10" xfId="0" applyFont="1" applyBorder="1" applyAlignment="1">
      <alignment vertical="top" wrapText="1"/>
    </xf>
    <xf numFmtId="0" fontId="20"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24" fillId="3" borderId="14" xfId="0" applyFont="1" applyFill="1" applyBorder="1" applyAlignment="1">
      <alignment horizontal="center" vertical="center"/>
    </xf>
    <xf numFmtId="0" fontId="54" fillId="0" borderId="0" xfId="11" applyFont="1" applyAlignment="1">
      <alignment horizontal="left" vertical="center"/>
    </xf>
    <xf numFmtId="0" fontId="55" fillId="0" borderId="0" xfId="11" applyFont="1" applyAlignment="1">
      <alignment horizontal="left" vertical="center" wrapText="1"/>
    </xf>
    <xf numFmtId="0" fontId="55" fillId="0" borderId="0" xfId="11" applyFont="1" applyAlignment="1">
      <alignment horizontal="left" vertical="center"/>
    </xf>
    <xf numFmtId="0" fontId="40" fillId="0" borderId="0" xfId="11" applyFont="1" applyAlignment="1">
      <alignment horizontal="left" vertical="center"/>
    </xf>
    <xf numFmtId="0" fontId="28" fillId="3" borderId="0" xfId="0" applyFont="1" applyFill="1" applyAlignment="1">
      <alignment horizontal="left" vertical="center" wrapText="1"/>
    </xf>
    <xf numFmtId="0" fontId="40" fillId="8" borderId="10" xfId="11" applyFont="1" applyFill="1" applyBorder="1" applyAlignment="1">
      <alignment vertical="center"/>
      <extLst>
        <ext xmlns:xfpb="http://schemas.microsoft.com/office/spreadsheetml/2022/featurepropertybag" uri="{C7286773-470A-42A8-94C5-96B5CB345126}">
          <xfpb:xfComplement i="0"/>
        </ext>
      </extLst>
    </xf>
    <xf numFmtId="0" fontId="24" fillId="3" borderId="8" xfId="0" applyFont="1" applyFill="1" applyBorder="1" applyAlignment="1">
      <alignment horizontal="center" vertical="center" wrapText="1"/>
    </xf>
    <xf numFmtId="0" fontId="17" fillId="2" borderId="0" xfId="0" applyFont="1" applyFill="1" applyAlignment="1">
      <alignment vertical="center"/>
    </xf>
    <xf numFmtId="0" fontId="20" fillId="2" borderId="14" xfId="0" applyFont="1" applyFill="1" applyBorder="1" applyAlignment="1">
      <alignment horizontal="center" vertical="center"/>
    </xf>
    <xf numFmtId="0" fontId="20" fillId="2" borderId="15" xfId="0" applyFont="1" applyFill="1" applyBorder="1" applyAlignment="1">
      <alignment horizontal="center" vertical="center"/>
    </xf>
    <xf numFmtId="44" fontId="45" fillId="3" borderId="10" xfId="0" applyNumberFormat="1" applyFont="1" applyFill="1" applyBorder="1" applyAlignment="1">
      <alignment horizontal="right" vertical="center" wrapText="1"/>
    </xf>
    <xf numFmtId="0" fontId="22" fillId="0" borderId="0" xfId="0" applyFont="1" applyAlignment="1">
      <alignment vertical="center"/>
    </xf>
    <xf numFmtId="0" fontId="22" fillId="8" borderId="0" xfId="0" applyFont="1" applyFill="1" applyAlignment="1">
      <alignment vertical="center"/>
    </xf>
    <xf numFmtId="0" fontId="22" fillId="3" borderId="33" xfId="0" applyFont="1" applyFill="1" applyBorder="1" applyAlignment="1">
      <alignment horizontal="center" vertical="center"/>
    </xf>
    <xf numFmtId="0" fontId="22" fillId="8" borderId="33" xfId="0" applyFont="1" applyFill="1" applyBorder="1" applyAlignment="1">
      <alignment horizontal="center" vertical="center"/>
    </xf>
    <xf numFmtId="0" fontId="15" fillId="8" borderId="0" xfId="0" applyFont="1" applyFill="1" applyAlignment="1">
      <alignment horizontal="left" vertical="center"/>
    </xf>
    <xf numFmtId="0" fontId="15" fillId="0" borderId="33" xfId="0" applyFont="1" applyBorder="1" applyAlignment="1">
      <alignment horizontal="center" vertical="center"/>
    </xf>
    <xf numFmtId="0" fontId="15" fillId="0" borderId="33" xfId="0" applyFont="1" applyBorder="1" applyAlignment="1">
      <alignment horizontal="left" vertical="center"/>
    </xf>
    <xf numFmtId="0" fontId="57" fillId="8" borderId="33" xfId="14" applyFont="1" applyFill="1" applyBorder="1" applyAlignment="1">
      <alignment horizontal="center" vertical="center"/>
    </xf>
    <xf numFmtId="0" fontId="15" fillId="0" borderId="10" xfId="0" applyFont="1" applyBorder="1" applyAlignment="1">
      <alignment horizontal="left" vertical="center" wrapText="1"/>
    </xf>
    <xf numFmtId="0" fontId="56" fillId="0" borderId="0" xfId="0" applyFont="1" applyAlignment="1">
      <alignment vertical="center"/>
    </xf>
    <xf numFmtId="0" fontId="58" fillId="0" borderId="0" xfId="0" applyFont="1" applyAlignment="1">
      <alignment horizontal="left" vertical="center"/>
    </xf>
    <xf numFmtId="0" fontId="59" fillId="3" borderId="10" xfId="14" applyFont="1" applyFill="1" applyBorder="1" applyAlignment="1">
      <alignment horizontal="center" vertical="center"/>
    </xf>
    <xf numFmtId="0" fontId="22" fillId="3" borderId="20" xfId="0" applyFont="1" applyFill="1" applyBorder="1" applyAlignment="1">
      <alignment horizontal="center" vertical="center"/>
    </xf>
    <xf numFmtId="44" fontId="21" fillId="0" borderId="0" xfId="0" applyNumberFormat="1" applyFont="1" applyAlignment="1">
      <alignment horizontal="center" vertical="top"/>
    </xf>
    <xf numFmtId="44" fontId="21" fillId="3" borderId="0" xfId="0" applyNumberFormat="1" applyFont="1" applyFill="1" applyAlignment="1">
      <alignment horizontal="center" vertical="center"/>
    </xf>
    <xf numFmtId="44" fontId="15" fillId="3" borderId="11" xfId="0" applyNumberFormat="1" applyFont="1" applyFill="1" applyBorder="1" applyAlignment="1">
      <alignment horizontal="left" vertical="top"/>
    </xf>
    <xf numFmtId="44" fontId="15" fillId="0" borderId="0" xfId="0" applyNumberFormat="1" applyFont="1" applyAlignment="1">
      <alignment horizontal="left" vertical="top"/>
    </xf>
    <xf numFmtId="0" fontId="17" fillId="8" borderId="19" xfId="11" applyFont="1" applyFill="1" applyBorder="1" applyAlignment="1">
      <alignment vertical="center"/>
      <extLst>
        <ext xmlns:xfpb="http://schemas.microsoft.com/office/spreadsheetml/2022/featurepropertybag" uri="{C7286773-470A-42A8-94C5-96B5CB345126}">
          <xfpb:xfComplement i="0"/>
        </ext>
      </extLst>
    </xf>
    <xf numFmtId="0" fontId="17" fillId="8" borderId="14" xfId="11" applyFont="1" applyFill="1" applyBorder="1" applyAlignment="1">
      <alignment horizontal="left" vertical="center"/>
    </xf>
    <xf numFmtId="0" fontId="17" fillId="8" borderId="15" xfId="11" applyFont="1" applyFill="1" applyBorder="1" applyAlignment="1">
      <alignment horizontal="left" vertical="center"/>
    </xf>
    <xf numFmtId="0" fontId="17" fillId="8" borderId="24" xfId="11" applyFont="1" applyFill="1" applyBorder="1" applyAlignment="1">
      <alignment vertical="center"/>
      <extLst>
        <ext xmlns:xfpb="http://schemas.microsoft.com/office/spreadsheetml/2022/featurepropertybag" uri="{C7286773-470A-42A8-94C5-96B5CB345126}">
          <xfpb:xfComplement i="0"/>
        </ext>
      </extLst>
    </xf>
    <xf numFmtId="0" fontId="17" fillId="8" borderId="0" xfId="11" applyFont="1" applyFill="1" applyAlignment="1">
      <alignment horizontal="left" vertical="center"/>
    </xf>
    <xf numFmtId="0" fontId="17" fillId="8" borderId="25" xfId="11" applyFont="1" applyFill="1" applyBorder="1" applyAlignment="1">
      <alignment horizontal="left" vertical="center"/>
    </xf>
    <xf numFmtId="0" fontId="17" fillId="8" borderId="21" xfId="11" applyFont="1" applyFill="1" applyBorder="1" applyAlignment="1">
      <alignment vertical="center"/>
      <extLst>
        <ext xmlns:xfpb="http://schemas.microsoft.com/office/spreadsheetml/2022/featurepropertybag" uri="{C7286773-470A-42A8-94C5-96B5CB345126}">
          <xfpb:xfComplement i="0"/>
        </ext>
      </extLst>
    </xf>
    <xf numFmtId="0" fontId="17" fillId="8" borderId="16" xfId="11" applyFont="1" applyFill="1" applyBorder="1" applyAlignment="1">
      <alignment horizontal="left" vertical="center"/>
    </xf>
    <xf numFmtId="0" fontId="17" fillId="8" borderId="17" xfId="11" applyFont="1" applyFill="1" applyBorder="1" applyAlignment="1">
      <alignment horizontal="left" vertical="center"/>
    </xf>
    <xf numFmtId="0" fontId="17" fillId="0" borderId="0" xfId="11" applyFont="1" applyAlignment="1">
      <alignment horizontal="left" vertical="center"/>
    </xf>
    <xf numFmtId="0" fontId="23" fillId="0" borderId="0" xfId="11" applyFont="1" applyAlignment="1">
      <alignment horizontal="left" vertical="center"/>
    </xf>
    <xf numFmtId="0" fontId="18" fillId="8" borderId="14" xfId="11" applyFont="1" applyFill="1" applyBorder="1" applyAlignment="1">
      <alignment horizontal="left" vertical="center"/>
    </xf>
    <xf numFmtId="44" fontId="18" fillId="3" borderId="10" xfId="0" applyNumberFormat="1" applyFont="1" applyFill="1" applyBorder="1" applyAlignment="1">
      <alignment horizontal="right" vertical="center" wrapText="1"/>
    </xf>
    <xf numFmtId="44" fontId="22" fillId="0" borderId="10" xfId="0" applyNumberFormat="1" applyFont="1" applyBorder="1" applyAlignment="1">
      <alignment vertical="top" wrapText="1"/>
    </xf>
    <xf numFmtId="44" fontId="22" fillId="0" borderId="10" xfId="0" applyNumberFormat="1" applyFont="1" applyBorder="1" applyAlignment="1">
      <alignment horizontal="center" vertical="center" wrapText="1"/>
    </xf>
    <xf numFmtId="10" fontId="18" fillId="3" borderId="10" xfId="10" applyNumberFormat="1" applyFont="1" applyFill="1" applyBorder="1" applyAlignment="1">
      <alignment horizontal="right" vertical="center" wrapText="1"/>
    </xf>
    <xf numFmtId="0" fontId="17" fillId="8" borderId="0" xfId="11" applyFont="1" applyFill="1" applyAlignment="1">
      <alignment horizontal="left" vertical="center" wrapText="1"/>
    </xf>
    <xf numFmtId="0" fontId="17" fillId="8" borderId="25" xfId="11" applyFont="1" applyFill="1" applyBorder="1" applyAlignment="1">
      <alignment horizontal="left" vertical="center" wrapText="1"/>
    </xf>
    <xf numFmtId="0" fontId="17" fillId="8" borderId="16" xfId="11" applyFont="1" applyFill="1" applyBorder="1" applyAlignment="1">
      <alignment horizontal="left" vertical="center" wrapText="1"/>
    </xf>
    <xf numFmtId="0" fontId="28" fillId="3" borderId="0" xfId="0" applyFont="1" applyFill="1" applyAlignment="1">
      <alignment horizontal="left" vertical="center" wrapText="1"/>
    </xf>
    <xf numFmtId="0" fontId="23" fillId="3" borderId="11" xfId="11" applyFont="1" applyFill="1" applyBorder="1" applyAlignment="1">
      <alignment horizontal="left" vertical="center"/>
    </xf>
    <xf numFmtId="0" fontId="23" fillId="3" borderId="13" xfId="11" applyFont="1" applyFill="1" applyBorder="1" applyAlignment="1">
      <alignment horizontal="left" vertical="center"/>
    </xf>
    <xf numFmtId="0" fontId="23" fillId="3" borderId="12" xfId="11" applyFont="1" applyFill="1" applyBorder="1" applyAlignment="1">
      <alignment horizontal="left" vertical="center"/>
    </xf>
    <xf numFmtId="0" fontId="17" fillId="8" borderId="14" xfId="11" applyFont="1" applyFill="1" applyBorder="1" applyAlignment="1">
      <alignment horizontal="left" vertical="center" wrapText="1"/>
    </xf>
    <xf numFmtId="0" fontId="15" fillId="8" borderId="10" xfId="0" applyFont="1" applyFill="1" applyBorder="1" applyAlignment="1">
      <alignment horizontal="left" vertical="center"/>
    </xf>
    <xf numFmtId="0" fontId="15" fillId="8" borderId="0" xfId="0" applyFont="1" applyFill="1" applyAlignment="1">
      <alignment horizontal="left" vertical="center"/>
    </xf>
    <xf numFmtId="0" fontId="16" fillId="0" borderId="10" xfId="15" applyFont="1" applyBorder="1" applyAlignment="1">
      <alignment vertical="center"/>
    </xf>
    <xf numFmtId="0" fontId="56" fillId="0" borderId="10" xfId="15" applyFont="1" applyBorder="1" applyAlignment="1">
      <alignment vertical="center"/>
    </xf>
    <xf numFmtId="0" fontId="15" fillId="0" borderId="0" xfId="0" applyFont="1" applyAlignment="1">
      <alignment horizontal="left" vertical="center"/>
    </xf>
    <xf numFmtId="0" fontId="15" fillId="8" borderId="10" xfId="0" applyFont="1" applyFill="1" applyBorder="1" applyAlignment="1" applyProtection="1">
      <alignment horizontal="left" vertical="center"/>
      <protection locked="0"/>
    </xf>
    <xf numFmtId="0" fontId="22" fillId="3" borderId="21" xfId="0" applyFont="1" applyFill="1" applyBorder="1" applyAlignment="1">
      <alignment horizontal="center" vertical="center"/>
    </xf>
    <xf numFmtId="0" fontId="22" fillId="3" borderId="16" xfId="0" applyFont="1" applyFill="1" applyBorder="1" applyAlignment="1">
      <alignment horizontal="center" vertical="center"/>
    </xf>
    <xf numFmtId="0" fontId="22" fillId="3" borderId="17" xfId="0" applyFont="1" applyFill="1" applyBorder="1" applyAlignment="1">
      <alignment horizontal="center" vertical="center"/>
    </xf>
    <xf numFmtId="0" fontId="44" fillId="3" borderId="19" xfId="0" applyFont="1" applyFill="1" applyBorder="1" applyAlignment="1">
      <alignment horizontal="left" vertical="center" wrapText="1"/>
    </xf>
    <xf numFmtId="0" fontId="44" fillId="3" borderId="14" xfId="0" applyFont="1" applyFill="1" applyBorder="1" applyAlignment="1">
      <alignment horizontal="left" vertical="center" wrapText="1"/>
    </xf>
    <xf numFmtId="0" fontId="44" fillId="3" borderId="15" xfId="0" applyFont="1" applyFill="1" applyBorder="1" applyAlignment="1">
      <alignment horizontal="left" vertical="center" wrapText="1"/>
    </xf>
    <xf numFmtId="0" fontId="44" fillId="3" borderId="21" xfId="0" applyFont="1" applyFill="1" applyBorder="1" applyAlignment="1">
      <alignment horizontal="left" vertical="center" wrapText="1"/>
    </xf>
    <xf numFmtId="0" fontId="44" fillId="3" borderId="16" xfId="0" applyFont="1" applyFill="1" applyBorder="1" applyAlignment="1">
      <alignment horizontal="left" vertical="center" wrapText="1"/>
    </xf>
    <xf numFmtId="0" fontId="44" fillId="3" borderId="17" xfId="0" applyFont="1" applyFill="1" applyBorder="1" applyAlignment="1">
      <alignment horizontal="left" vertical="center" wrapText="1"/>
    </xf>
    <xf numFmtId="0" fontId="17" fillId="3" borderId="2" xfId="0" applyFont="1" applyFill="1" applyBorder="1" applyAlignment="1">
      <alignment horizontal="left" vertical="center"/>
    </xf>
    <xf numFmtId="0" fontId="17" fillId="3" borderId="3" xfId="0" applyFont="1" applyFill="1" applyBorder="1" applyAlignment="1">
      <alignment horizontal="left" vertical="center"/>
    </xf>
    <xf numFmtId="0" fontId="44" fillId="3" borderId="11" xfId="0" applyFont="1" applyFill="1" applyBorder="1" applyAlignment="1">
      <alignment horizontal="left" vertical="center"/>
    </xf>
    <xf numFmtId="0" fontId="44" fillId="3" borderId="13" xfId="0" applyFont="1" applyFill="1" applyBorder="1" applyAlignment="1">
      <alignment horizontal="left" vertical="center"/>
    </xf>
    <xf numFmtId="0" fontId="44" fillId="3" borderId="12" xfId="0" applyFont="1" applyFill="1" applyBorder="1" applyAlignment="1">
      <alignment horizontal="left" vertical="center"/>
    </xf>
    <xf numFmtId="0" fontId="18" fillId="3" borderId="5" xfId="0" applyFont="1" applyFill="1" applyBorder="1" applyAlignment="1">
      <alignment horizontal="left" vertical="center"/>
    </xf>
    <xf numFmtId="0" fontId="17" fillId="3" borderId="6" xfId="0" applyFont="1" applyFill="1" applyBorder="1" applyAlignment="1">
      <alignment horizontal="left" vertical="center"/>
    </xf>
    <xf numFmtId="0" fontId="24" fillId="3" borderId="11"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12" xfId="0" applyFont="1" applyFill="1" applyBorder="1" applyAlignment="1">
      <alignment horizontal="center" vertical="center"/>
    </xf>
    <xf numFmtId="0" fontId="18" fillId="3" borderId="10" xfId="0" applyFont="1" applyFill="1" applyBorder="1" applyAlignment="1">
      <alignment horizontal="left" vertical="center"/>
    </xf>
    <xf numFmtId="0" fontId="17" fillId="3" borderId="10" xfId="0" applyFont="1" applyFill="1" applyBorder="1" applyAlignment="1">
      <alignment horizontal="left" vertical="center"/>
    </xf>
    <xf numFmtId="6" fontId="24" fillId="2" borderId="11" xfId="0" applyNumberFormat="1" applyFont="1" applyFill="1" applyBorder="1" applyAlignment="1">
      <alignment horizontal="center" vertical="center"/>
    </xf>
    <xf numFmtId="6" fontId="24" fillId="2" borderId="13" xfId="0" applyNumberFormat="1" applyFont="1" applyFill="1" applyBorder="1" applyAlignment="1">
      <alignment horizontal="center" vertical="center"/>
    </xf>
    <xf numFmtId="6" fontId="24" fillId="2" borderId="12" xfId="0" applyNumberFormat="1" applyFont="1" applyFill="1" applyBorder="1" applyAlignment="1">
      <alignment horizontal="center" vertical="center"/>
    </xf>
    <xf numFmtId="0" fontId="20" fillId="2" borderId="10" xfId="0" applyFont="1" applyFill="1" applyBorder="1" applyAlignment="1">
      <alignment horizontal="center" vertical="center"/>
    </xf>
    <xf numFmtId="0" fontId="17" fillId="3" borderId="11" xfId="0" applyFont="1" applyFill="1" applyBorder="1" applyAlignment="1">
      <alignment horizontal="left" vertical="center"/>
    </xf>
    <xf numFmtId="0" fontId="17" fillId="3" borderId="13" xfId="0" applyFont="1" applyFill="1" applyBorder="1" applyAlignment="1">
      <alignment horizontal="left" vertical="center"/>
    </xf>
    <xf numFmtId="0" fontId="17" fillId="3" borderId="12" xfId="0" applyFont="1" applyFill="1" applyBorder="1" applyAlignment="1">
      <alignment horizontal="left" vertical="center"/>
    </xf>
    <xf numFmtId="0" fontId="19" fillId="3" borderId="11"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2" xfId="0" applyFont="1" applyFill="1" applyBorder="1" applyAlignment="1">
      <alignment horizontal="center" vertical="center"/>
    </xf>
    <xf numFmtId="0" fontId="18" fillId="3" borderId="10"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6" fillId="3" borderId="21"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9" fillId="2" borderId="20" xfId="0" applyFont="1" applyFill="1" applyBorder="1" applyAlignment="1">
      <alignment horizontal="center" vertical="center"/>
    </xf>
    <xf numFmtId="0" fontId="20" fillId="2" borderId="20" xfId="0" applyFont="1" applyFill="1" applyBorder="1" applyAlignment="1">
      <alignment horizontal="center" vertical="center"/>
    </xf>
    <xf numFmtId="0" fontId="24" fillId="3" borderId="13" xfId="0" applyFont="1" applyFill="1" applyBorder="1" applyAlignment="1">
      <alignment horizontal="center" vertical="center"/>
    </xf>
    <xf numFmtId="0" fontId="24" fillId="3" borderId="12" xfId="0" applyFont="1" applyFill="1" applyBorder="1" applyAlignment="1">
      <alignment horizontal="center" vertical="center"/>
    </xf>
    <xf numFmtId="0" fontId="18" fillId="3" borderId="29" xfId="0" applyFont="1" applyFill="1" applyBorder="1" applyAlignment="1">
      <alignment horizontal="left" vertical="center" wrapText="1"/>
    </xf>
    <xf numFmtId="0" fontId="24" fillId="2" borderId="10" xfId="0" applyFont="1" applyFill="1" applyBorder="1" applyAlignment="1">
      <alignment horizontal="center" vertical="center"/>
    </xf>
    <xf numFmtId="0" fontId="23" fillId="2" borderId="10" xfId="0" applyFont="1" applyFill="1" applyBorder="1" applyAlignment="1">
      <alignment horizontal="center" vertical="center"/>
    </xf>
    <xf numFmtId="0" fontId="15" fillId="3" borderId="11" xfId="0" applyFont="1" applyFill="1" applyBorder="1" applyAlignment="1">
      <alignment horizontal="center" vertical="top" wrapText="1"/>
    </xf>
    <xf numFmtId="0" fontId="15" fillId="3" borderId="13" xfId="0" applyFont="1" applyFill="1" applyBorder="1" applyAlignment="1">
      <alignment horizontal="center" vertical="top" wrapText="1"/>
    </xf>
    <xf numFmtId="0" fontId="15" fillId="3" borderId="12" xfId="0" applyFont="1" applyFill="1" applyBorder="1" applyAlignment="1">
      <alignment horizontal="center" vertical="top" wrapText="1"/>
    </xf>
    <xf numFmtId="0" fontId="18" fillId="3" borderId="13" xfId="0" applyFont="1" applyFill="1" applyBorder="1" applyAlignment="1">
      <alignment horizontal="left" vertical="center" wrapText="1"/>
    </xf>
    <xf numFmtId="0" fontId="18" fillId="3" borderId="12" xfId="0" applyFont="1" applyFill="1" applyBorder="1" applyAlignment="1">
      <alignment horizontal="left" vertical="center" wrapText="1"/>
    </xf>
    <xf numFmtId="0" fontId="22" fillId="3" borderId="19"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3" borderId="21" xfId="0" applyFont="1" applyFill="1" applyBorder="1" applyAlignment="1">
      <alignment horizontal="left" vertical="center" wrapText="1"/>
    </xf>
    <xf numFmtId="0" fontId="22" fillId="3" borderId="16" xfId="0" applyFont="1" applyFill="1" applyBorder="1" applyAlignment="1">
      <alignment horizontal="left" vertical="center" wrapText="1"/>
    </xf>
    <xf numFmtId="0" fontId="22" fillId="3" borderId="17" xfId="0" applyFont="1" applyFill="1" applyBorder="1" applyAlignment="1">
      <alignment horizontal="left" vertical="center" wrapText="1"/>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18" xfId="0" applyFont="1" applyFill="1" applyBorder="1" applyAlignment="1">
      <alignment horizontal="left" vertical="center"/>
    </xf>
    <xf numFmtId="0" fontId="18" fillId="2" borderId="2" xfId="0" applyFont="1" applyFill="1" applyBorder="1" applyAlignment="1">
      <alignment horizontal="left" vertical="center"/>
    </xf>
    <xf numFmtId="0" fontId="18" fillId="2" borderId="3" xfId="0" applyFont="1" applyFill="1" applyBorder="1" applyAlignment="1">
      <alignment horizontal="left" vertical="center"/>
    </xf>
    <xf numFmtId="0" fontId="18" fillId="2" borderId="18" xfId="0" applyFont="1" applyFill="1" applyBorder="1" applyAlignment="1">
      <alignment horizontal="left" vertical="center"/>
    </xf>
    <xf numFmtId="0" fontId="38" fillId="3" borderId="16" xfId="0" applyFont="1" applyFill="1" applyBorder="1" applyAlignment="1">
      <alignment horizontal="left" vertical="center" wrapText="1"/>
    </xf>
    <xf numFmtId="0" fontId="15" fillId="0" borderId="14" xfId="0" applyFont="1" applyBorder="1" applyAlignment="1">
      <alignment horizontal="left" vertical="center"/>
    </xf>
    <xf numFmtId="0" fontId="15" fillId="0" borderId="16" xfId="0" applyFont="1" applyBorder="1" applyAlignment="1">
      <alignment horizontal="left" vertical="center"/>
    </xf>
    <xf numFmtId="0" fontId="19" fillId="2" borderId="10" xfId="0" applyFont="1" applyFill="1" applyBorder="1" applyAlignment="1">
      <alignment horizontal="center" vertical="center" wrapText="1"/>
    </xf>
    <xf numFmtId="0" fontId="24" fillId="3" borderId="10" xfId="0" applyFont="1" applyFill="1" applyBorder="1" applyAlignment="1">
      <alignment horizontal="left" vertical="center"/>
    </xf>
    <xf numFmtId="0" fontId="17" fillId="0" borderId="10" xfId="0" applyFont="1" applyBorder="1" applyAlignment="1">
      <alignment horizontal="center" vertical="top"/>
    </xf>
    <xf numFmtId="0" fontId="17" fillId="3" borderId="10"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23" fillId="2" borderId="29" xfId="0" applyFont="1" applyFill="1" applyBorder="1" applyAlignment="1">
      <alignment horizontal="center" vertical="center"/>
    </xf>
    <xf numFmtId="0" fontId="19" fillId="2" borderId="10" xfId="0" applyFont="1" applyFill="1" applyBorder="1" applyAlignment="1">
      <alignment horizontal="center" vertical="center"/>
    </xf>
    <xf numFmtId="0" fontId="22" fillId="3" borderId="10" xfId="0" applyFont="1" applyFill="1" applyBorder="1" applyAlignment="1">
      <alignment horizontal="left" vertical="center" wrapText="1"/>
    </xf>
    <xf numFmtId="0" fontId="38" fillId="3" borderId="11" xfId="0" applyFont="1" applyFill="1" applyBorder="1" applyAlignment="1">
      <alignment horizontal="left" vertical="center" wrapText="1"/>
    </xf>
    <xf numFmtId="0" fontId="16" fillId="3" borderId="13"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22" fillId="8" borderId="11" xfId="0" applyFont="1" applyFill="1" applyBorder="1" applyAlignment="1">
      <alignment horizontal="left" vertical="center" wrapText="1"/>
    </xf>
    <xf numFmtId="0" fontId="22" fillId="8" borderId="13" xfId="0" applyFont="1" applyFill="1" applyBorder="1" applyAlignment="1">
      <alignment horizontal="left" vertical="center" wrapText="1"/>
    </xf>
    <xf numFmtId="0" fontId="22" fillId="8" borderId="12" xfId="0" applyFont="1" applyFill="1" applyBorder="1" applyAlignment="1">
      <alignment horizontal="left" vertical="center" wrapText="1"/>
    </xf>
    <xf numFmtId="0" fontId="15" fillId="3" borderId="10" xfId="0" applyFont="1" applyFill="1" applyBorder="1" applyAlignment="1">
      <alignment horizontal="left" vertical="top" wrapText="1"/>
    </xf>
    <xf numFmtId="0" fontId="22" fillId="0" borderId="10" xfId="0" applyFont="1" applyBorder="1" applyAlignment="1">
      <alignment horizontal="left" vertical="center" wrapText="1"/>
    </xf>
    <xf numFmtId="0" fontId="16" fillId="8" borderId="19"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16" fillId="8" borderId="21" xfId="0" applyFont="1" applyFill="1" applyBorder="1" applyAlignment="1">
      <alignment horizontal="left" vertical="center" wrapText="1"/>
    </xf>
    <xf numFmtId="0" fontId="16" fillId="8" borderId="16" xfId="0" applyFont="1" applyFill="1" applyBorder="1" applyAlignment="1">
      <alignment horizontal="left" vertical="center" wrapText="1"/>
    </xf>
    <xf numFmtId="0" fontId="16" fillId="8" borderId="17" xfId="0" applyFont="1" applyFill="1" applyBorder="1" applyAlignment="1">
      <alignment horizontal="left" vertical="center" wrapText="1"/>
    </xf>
    <xf numFmtId="0" fontId="15" fillId="0" borderId="13" xfId="0" applyFont="1" applyBorder="1" applyAlignment="1">
      <alignment horizontal="left" vertical="center"/>
    </xf>
    <xf numFmtId="0" fontId="15" fillId="0" borderId="11" xfId="0" applyFont="1" applyBorder="1" applyAlignment="1">
      <alignment horizontal="left" vertical="top"/>
    </xf>
    <xf numFmtId="0" fontId="15" fillId="0" borderId="13" xfId="0" applyFont="1" applyBorder="1" applyAlignment="1">
      <alignment horizontal="left" vertical="top"/>
    </xf>
    <xf numFmtId="0" fontId="15" fillId="0" borderId="12" xfId="0" applyFont="1" applyBorder="1" applyAlignment="1">
      <alignment horizontal="left" vertical="top"/>
    </xf>
    <xf numFmtId="0" fontId="15" fillId="0" borderId="11" xfId="0" applyFont="1" applyBorder="1" applyAlignment="1">
      <alignment horizontal="left" vertical="top" wrapText="1"/>
    </xf>
    <xf numFmtId="0" fontId="15" fillId="0" borderId="13" xfId="0" applyFont="1" applyBorder="1" applyAlignment="1">
      <alignment horizontal="left" vertical="top" wrapText="1"/>
    </xf>
    <xf numFmtId="0" fontId="15" fillId="0" borderId="12" xfId="0" applyFont="1" applyBorder="1" applyAlignment="1">
      <alignment horizontal="left" vertical="top" wrapText="1"/>
    </xf>
    <xf numFmtId="0" fontId="22" fillId="0" borderId="0" xfId="0" applyFont="1" applyAlignment="1">
      <alignment horizontal="left" vertical="top" wrapText="1"/>
    </xf>
    <xf numFmtId="0" fontId="15" fillId="0" borderId="10" xfId="0" applyFont="1" applyBorder="1" applyAlignment="1">
      <alignment horizontal="left" vertical="top" wrapText="1"/>
    </xf>
    <xf numFmtId="0" fontId="22" fillId="0" borderId="0" xfId="0" applyFont="1" applyAlignment="1">
      <alignment horizontal="left" vertical="center" wrapText="1"/>
    </xf>
    <xf numFmtId="0" fontId="22" fillId="0" borderId="10" xfId="0" applyFont="1" applyBorder="1" applyAlignment="1">
      <alignment horizontal="left" vertical="top"/>
    </xf>
    <xf numFmtId="0" fontId="15" fillId="0" borderId="10" xfId="0" applyFont="1" applyBorder="1" applyAlignment="1">
      <alignment horizontal="left" vertical="top"/>
    </xf>
    <xf numFmtId="0" fontId="22" fillId="0" borderId="0" xfId="0" applyFont="1" applyAlignment="1">
      <alignment horizontal="left" vertical="top"/>
    </xf>
    <xf numFmtId="0" fontId="22" fillId="0" borderId="16" xfId="0" applyFont="1" applyBorder="1" applyAlignment="1">
      <alignment horizontal="left" vertical="top" wrapText="1"/>
    </xf>
    <xf numFmtId="0" fontId="28" fillId="0" borderId="11" xfId="0" applyFont="1" applyBorder="1" applyAlignment="1">
      <alignment horizontal="left" vertical="center" wrapText="1"/>
    </xf>
    <xf numFmtId="0" fontId="28" fillId="0" borderId="13" xfId="0" applyFont="1" applyBorder="1" applyAlignment="1">
      <alignment horizontal="left" vertical="center" wrapText="1"/>
    </xf>
    <xf numFmtId="0" fontId="28" fillId="0" borderId="12" xfId="0" applyFont="1" applyBorder="1" applyAlignment="1">
      <alignment horizontal="left" vertical="center" wrapText="1"/>
    </xf>
    <xf numFmtId="0" fontId="15" fillId="8" borderId="0" xfId="0" applyFont="1" applyFill="1" applyAlignment="1">
      <alignment horizontal="left" vertical="top" wrapText="1"/>
    </xf>
    <xf numFmtId="0" fontId="28" fillId="0" borderId="0" xfId="0" applyFont="1" applyAlignment="1">
      <alignment horizontal="left" vertical="center"/>
    </xf>
    <xf numFmtId="0" fontId="44" fillId="8" borderId="19" xfId="0" applyFont="1" applyFill="1" applyBorder="1" applyAlignment="1">
      <alignment horizontal="left" vertical="center" wrapText="1"/>
    </xf>
    <xf numFmtId="0" fontId="44" fillId="8" borderId="14" xfId="0" applyFont="1" applyFill="1" applyBorder="1" applyAlignment="1">
      <alignment horizontal="left" vertical="center" wrapText="1"/>
    </xf>
    <xf numFmtId="0" fontId="44" fillId="8" borderId="15" xfId="0" applyFont="1" applyFill="1" applyBorder="1" applyAlignment="1">
      <alignment horizontal="left" vertical="center" wrapText="1"/>
    </xf>
    <xf numFmtId="0" fontId="44" fillId="8" borderId="21" xfId="0" applyFont="1" applyFill="1" applyBorder="1" applyAlignment="1">
      <alignment horizontal="left" vertical="center" wrapText="1"/>
    </xf>
    <xf numFmtId="0" fontId="44" fillId="8" borderId="16" xfId="0" applyFont="1" applyFill="1" applyBorder="1" applyAlignment="1">
      <alignment horizontal="left" vertical="center" wrapText="1"/>
    </xf>
    <xf numFmtId="0" fontId="44" fillId="8" borderId="17" xfId="0" applyFont="1" applyFill="1" applyBorder="1" applyAlignment="1">
      <alignment horizontal="left" vertical="center" wrapText="1"/>
    </xf>
    <xf numFmtId="0" fontId="47" fillId="8" borderId="21" xfId="0" applyFont="1" applyFill="1" applyBorder="1" applyAlignment="1">
      <alignment horizontal="center" vertical="center" wrapText="1"/>
    </xf>
    <xf numFmtId="0" fontId="47" fillId="8" borderId="17" xfId="0" applyFont="1" applyFill="1" applyBorder="1" applyAlignment="1">
      <alignment horizontal="center" vertical="center" wrapText="1"/>
    </xf>
    <xf numFmtId="0" fontId="45" fillId="8" borderId="10" xfId="0" applyFont="1" applyFill="1" applyBorder="1" applyAlignment="1">
      <alignment horizontal="center" vertical="center" wrapText="1"/>
    </xf>
    <xf numFmtId="0" fontId="14" fillId="0" borderId="0" xfId="0" applyFont="1" applyAlignment="1">
      <alignment horizontal="left" vertical="center"/>
    </xf>
    <xf numFmtId="0" fontId="24" fillId="3" borderId="19" xfId="0" applyFont="1" applyFill="1" applyBorder="1" applyAlignment="1">
      <alignment vertical="center" wrapText="1"/>
    </xf>
    <xf numFmtId="0" fontId="24" fillId="3" borderId="21" xfId="0" applyFont="1" applyFill="1" applyBorder="1" applyAlignment="1">
      <alignment vertical="center" wrapText="1"/>
    </xf>
    <xf numFmtId="0" fontId="33" fillId="3" borderId="21" xfId="0" applyFont="1" applyFill="1" applyBorder="1" applyAlignment="1">
      <alignment vertical="center" wrapText="1"/>
    </xf>
    <xf numFmtId="0" fontId="24" fillId="3" borderId="14" xfId="0" applyFont="1" applyFill="1" applyBorder="1" applyAlignment="1">
      <alignment vertical="center" wrapText="1"/>
    </xf>
    <xf numFmtId="0" fontId="24" fillId="3" borderId="15" xfId="0" applyFont="1" applyFill="1" applyBorder="1" applyAlignment="1">
      <alignment vertical="center" wrapText="1"/>
    </xf>
    <xf numFmtId="0" fontId="24" fillId="3" borderId="16" xfId="0" applyFont="1" applyFill="1" applyBorder="1" applyAlignment="1">
      <alignment vertical="center" wrapText="1"/>
    </xf>
    <xf numFmtId="0" fontId="24" fillId="3" borderId="17" xfId="0" applyFont="1" applyFill="1" applyBorder="1" applyAlignment="1">
      <alignment vertical="center" wrapText="1"/>
    </xf>
    <xf numFmtId="0" fontId="24" fillId="3" borderId="10" xfId="0" applyFont="1" applyFill="1" applyBorder="1" applyAlignment="1">
      <alignment horizontal="center" vertical="center" wrapText="1"/>
    </xf>
    <xf numFmtId="0" fontId="32" fillId="8" borderId="11" xfId="0" applyFont="1" applyFill="1" applyBorder="1" applyAlignment="1">
      <alignment horizontal="center" vertical="center" wrapText="1"/>
    </xf>
    <xf numFmtId="0" fontId="32" fillId="8" borderId="13" xfId="0" applyFont="1" applyFill="1" applyBorder="1" applyAlignment="1">
      <alignment horizontal="center" vertical="center" wrapText="1"/>
    </xf>
    <xf numFmtId="0" fontId="32" fillId="8" borderId="12" xfId="0" applyFont="1" applyFill="1" applyBorder="1" applyAlignment="1">
      <alignment horizontal="center" vertical="center" wrapText="1"/>
    </xf>
    <xf numFmtId="0" fontId="24" fillId="3" borderId="24"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24" fillId="3" borderId="33"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24" fillId="3" borderId="29" xfId="0" applyFont="1" applyFill="1" applyBorder="1" applyAlignment="1">
      <alignment horizontal="center" vertical="top" wrapText="1"/>
    </xf>
    <xf numFmtId="0" fontId="24" fillId="3" borderId="20" xfId="0" applyFont="1" applyFill="1" applyBorder="1" applyAlignment="1">
      <alignment horizontal="center" vertical="top" wrapText="1"/>
    </xf>
    <xf numFmtId="0" fontId="18" fillId="3" borderId="19" xfId="0" applyFont="1" applyFill="1" applyBorder="1" applyAlignment="1">
      <alignment horizontal="left" vertical="top" wrapText="1"/>
    </xf>
    <xf numFmtId="0" fontId="18" fillId="3" borderId="15" xfId="0" applyFont="1" applyFill="1" applyBorder="1" applyAlignment="1">
      <alignment horizontal="left" vertical="top" wrapText="1"/>
    </xf>
    <xf numFmtId="0" fontId="18" fillId="3" borderId="21" xfId="0" applyFont="1" applyFill="1" applyBorder="1" applyAlignment="1">
      <alignment horizontal="left" vertical="top" wrapText="1"/>
    </xf>
    <xf numFmtId="0" fontId="18" fillId="3" borderId="17" xfId="0" applyFont="1" applyFill="1" applyBorder="1" applyAlignment="1">
      <alignment horizontal="left" vertical="top" wrapText="1"/>
    </xf>
    <xf numFmtId="0" fontId="17" fillId="3" borderId="19" xfId="0" applyFont="1" applyFill="1" applyBorder="1" applyAlignment="1">
      <alignment horizontal="left" vertical="center" wrapText="1"/>
    </xf>
    <xf numFmtId="0" fontId="17" fillId="3" borderId="14"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17" fillId="3" borderId="21"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22" fillId="8" borderId="10" xfId="0" applyFont="1" applyFill="1" applyBorder="1" applyAlignment="1">
      <alignment horizontal="left" vertical="center" wrapText="1"/>
    </xf>
    <xf numFmtId="0" fontId="24" fillId="3" borderId="38" xfId="0" applyFont="1" applyFill="1" applyBorder="1" applyAlignment="1">
      <alignment horizontal="center" vertical="center" wrapText="1"/>
    </xf>
    <xf numFmtId="0" fontId="24" fillId="3" borderId="19" xfId="0" applyFont="1" applyFill="1" applyBorder="1" applyAlignment="1">
      <alignment horizontal="left" vertical="center" wrapText="1"/>
    </xf>
    <xf numFmtId="0" fontId="18" fillId="3" borderId="19" xfId="0" applyFont="1" applyFill="1" applyBorder="1" applyAlignment="1">
      <alignment horizontal="left" vertical="center" wrapText="1"/>
    </xf>
    <xf numFmtId="0" fontId="24" fillId="3" borderId="19" xfId="0" applyFont="1" applyFill="1" applyBorder="1" applyAlignment="1">
      <alignment horizontal="center" vertical="center" wrapText="1"/>
    </xf>
    <xf numFmtId="0" fontId="24" fillId="3" borderId="21" xfId="0" applyFont="1" applyFill="1" applyBorder="1" applyAlignment="1">
      <alignment horizontal="center" vertical="center" wrapText="1"/>
    </xf>
    <xf numFmtId="0" fontId="18" fillId="3" borderId="10" xfId="0" applyFont="1" applyFill="1" applyBorder="1" applyAlignment="1">
      <alignment horizontal="left" vertical="top"/>
    </xf>
    <xf numFmtId="0" fontId="19" fillId="0" borderId="4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2" xfId="0" applyFont="1" applyBorder="1" applyAlignment="1">
      <alignment horizontal="center" vertical="center" wrapText="1"/>
    </xf>
    <xf numFmtId="0" fontId="18" fillId="0" borderId="29" xfId="0" applyFont="1" applyBorder="1" applyAlignment="1">
      <alignment horizontal="center" vertical="top"/>
    </xf>
    <xf numFmtId="0" fontId="18" fillId="3" borderId="11" xfId="0" applyFont="1" applyFill="1" applyBorder="1" applyAlignment="1">
      <alignment horizontal="left" vertical="top"/>
    </xf>
    <xf numFmtId="0" fontId="18" fillId="3" borderId="13" xfId="0" applyFont="1" applyFill="1" applyBorder="1" applyAlignment="1">
      <alignment horizontal="left" vertical="top"/>
    </xf>
    <xf numFmtId="0" fontId="18" fillId="3" borderId="12" xfId="0" applyFont="1" applyFill="1" applyBorder="1" applyAlignment="1">
      <alignment horizontal="left" vertical="top"/>
    </xf>
    <xf numFmtId="0" fontId="24" fillId="3" borderId="10" xfId="0" applyFont="1" applyFill="1" applyBorder="1" applyAlignment="1">
      <alignment horizontal="left" vertical="top"/>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33" fillId="0" borderId="10" xfId="0" applyFont="1" applyBorder="1" applyAlignment="1">
      <alignment horizontal="center" vertical="center"/>
    </xf>
    <xf numFmtId="0" fontId="38" fillId="3" borderId="11" xfId="0" applyFont="1" applyFill="1" applyBorder="1" applyAlignment="1">
      <alignment horizontal="left" vertical="center"/>
    </xf>
    <xf numFmtId="0" fontId="38" fillId="3" borderId="13" xfId="0" applyFont="1" applyFill="1" applyBorder="1" applyAlignment="1">
      <alignment horizontal="left" vertical="center"/>
    </xf>
    <xf numFmtId="0" fontId="38" fillId="3" borderId="12" xfId="0" applyFont="1" applyFill="1" applyBorder="1" applyAlignment="1">
      <alignment horizontal="left" vertical="center"/>
    </xf>
    <xf numFmtId="0" fontId="30" fillId="3" borderId="10" xfId="0" applyFont="1" applyFill="1" applyBorder="1" applyAlignment="1">
      <alignment horizontal="left" vertical="center" wrapText="1"/>
    </xf>
    <xf numFmtId="0" fontId="17" fillId="8" borderId="14" xfId="0" applyFont="1" applyFill="1" applyBorder="1" applyAlignment="1">
      <alignment horizontal="left" vertical="center" wrapText="1"/>
    </xf>
    <xf numFmtId="0" fontId="18" fillId="0" borderId="5" xfId="0" applyFont="1" applyBorder="1" applyAlignment="1">
      <alignment horizontal="center" vertical="top"/>
    </xf>
    <xf numFmtId="0" fontId="18" fillId="0" borderId="7" xfId="0" applyFont="1" applyBorder="1" applyAlignment="1">
      <alignment horizontal="center" vertical="top"/>
    </xf>
    <xf numFmtId="44" fontId="27" fillId="0" borderId="10" xfId="0" applyNumberFormat="1" applyFont="1" applyBorder="1" applyAlignment="1">
      <alignment horizontal="center" vertical="center"/>
    </xf>
    <xf numFmtId="0" fontId="22" fillId="3" borderId="14"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15" fillId="3" borderId="21" xfId="0" applyFont="1" applyFill="1" applyBorder="1" applyAlignment="1">
      <alignment horizontal="center" vertical="top" wrapText="1"/>
    </xf>
    <xf numFmtId="0" fontId="15" fillId="3" borderId="16" xfId="0" applyFont="1" applyFill="1" applyBorder="1" applyAlignment="1">
      <alignment horizontal="center" vertical="top" wrapText="1"/>
    </xf>
    <xf numFmtId="0" fontId="15" fillId="3" borderId="17" xfId="0" applyFont="1" applyFill="1" applyBorder="1" applyAlignment="1">
      <alignment horizontal="center" vertical="top" wrapText="1"/>
    </xf>
    <xf numFmtId="0" fontId="24" fillId="0" borderId="0" xfId="0" applyFont="1" applyAlignment="1">
      <alignment horizontal="left" vertical="top"/>
    </xf>
    <xf numFmtId="0" fontId="24" fillId="0" borderId="9" xfId="0" applyFont="1" applyBorder="1" applyAlignment="1">
      <alignment horizontal="left" vertical="center"/>
    </xf>
    <xf numFmtId="6" fontId="18" fillId="0" borderId="0" xfId="0" applyNumberFormat="1" applyFont="1" applyAlignment="1">
      <alignment horizontal="right" vertical="top"/>
    </xf>
    <xf numFmtId="0" fontId="18" fillId="0" borderId="0" xfId="0" applyFont="1" applyAlignment="1">
      <alignment horizontal="right" vertical="top"/>
    </xf>
    <xf numFmtId="6" fontId="18" fillId="0" borderId="0" xfId="0" applyNumberFormat="1" applyFont="1" applyAlignment="1">
      <alignment horizontal="center" vertical="top"/>
    </xf>
    <xf numFmtId="0" fontId="18" fillId="0" borderId="0" xfId="0" applyFont="1" applyAlignment="1">
      <alignment horizontal="center" vertical="top"/>
    </xf>
    <xf numFmtId="6" fontId="33" fillId="0" borderId="0" xfId="0" applyNumberFormat="1" applyFont="1" applyAlignment="1">
      <alignment horizontal="center" vertical="top"/>
    </xf>
    <xf numFmtId="0" fontId="33" fillId="0" borderId="0" xfId="0" applyFont="1" applyAlignment="1">
      <alignment horizontal="center" vertical="top"/>
    </xf>
    <xf numFmtId="6" fontId="33" fillId="0" borderId="0" xfId="0" applyNumberFormat="1" applyFont="1" applyAlignment="1">
      <alignment horizontal="right" vertical="top"/>
    </xf>
    <xf numFmtId="0" fontId="33" fillId="0" borderId="0" xfId="0" applyFont="1" applyAlignment="1">
      <alignment horizontal="right" vertical="top"/>
    </xf>
    <xf numFmtId="0" fontId="17" fillId="0" borderId="14" xfId="0" applyFont="1" applyBorder="1" applyAlignment="1">
      <alignment horizontal="left" vertical="center" wrapText="1"/>
    </xf>
    <xf numFmtId="0" fontId="16" fillId="3" borderId="11" xfId="0" applyFont="1" applyFill="1" applyBorder="1" applyAlignment="1">
      <alignment horizontal="left" vertical="center"/>
    </xf>
    <xf numFmtId="0" fontId="16" fillId="3" borderId="13" xfId="0" applyFont="1" applyFill="1" applyBorder="1" applyAlignment="1">
      <alignment horizontal="left" vertical="center"/>
    </xf>
    <xf numFmtId="0" fontId="16" fillId="3" borderId="12" xfId="0" applyFont="1" applyFill="1" applyBorder="1" applyAlignment="1">
      <alignment horizontal="left" vertical="center"/>
    </xf>
    <xf numFmtId="0" fontId="18" fillId="0" borderId="29" xfId="0" applyFont="1" applyBorder="1" applyAlignment="1">
      <alignment horizontal="left" vertical="top"/>
    </xf>
    <xf numFmtId="0" fontId="19" fillId="0" borderId="10" xfId="0" applyFont="1" applyBorder="1" applyAlignment="1">
      <alignment horizontal="center" vertical="center"/>
    </xf>
    <xf numFmtId="0" fontId="18" fillId="3" borderId="10" xfId="0" applyFont="1" applyFill="1" applyBorder="1" applyAlignment="1">
      <alignment horizontal="center" vertical="center"/>
    </xf>
    <xf numFmtId="44" fontId="33" fillId="3" borderId="10" xfId="0" applyNumberFormat="1" applyFont="1" applyFill="1" applyBorder="1" applyAlignment="1">
      <alignment horizontal="center" vertical="center"/>
    </xf>
    <xf numFmtId="0" fontId="22" fillId="3" borderId="10" xfId="0" applyFont="1" applyFill="1" applyBorder="1" applyAlignment="1">
      <alignment horizontal="left" wrapText="1"/>
    </xf>
    <xf numFmtId="0" fontId="21" fillId="0" borderId="10" xfId="0" applyFont="1" applyBorder="1" applyAlignment="1">
      <alignment horizontal="left" vertical="center" wrapText="1"/>
    </xf>
    <xf numFmtId="0" fontId="15" fillId="0" borderId="14" xfId="0" applyFont="1" applyBorder="1" applyAlignment="1">
      <alignment horizontal="left" vertical="center" wrapText="1"/>
    </xf>
    <xf numFmtId="0" fontId="15" fillId="3" borderId="11"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12" xfId="0" applyFont="1" applyFill="1" applyBorder="1" applyAlignment="1">
      <alignment horizontal="left" vertical="top" wrapText="1"/>
    </xf>
    <xf numFmtId="0" fontId="15" fillId="0" borderId="11"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0" fontId="15" fillId="0" borderId="12" xfId="0" applyFont="1" applyBorder="1" applyAlignment="1">
      <alignment horizontal="left" vertical="center"/>
    </xf>
    <xf numFmtId="0" fontId="15" fillId="0" borderId="11" xfId="0" applyFont="1" applyBorder="1" applyAlignment="1">
      <alignment horizontal="left" vertical="center"/>
    </xf>
    <xf numFmtId="0" fontId="17" fillId="0" borderId="0" xfId="0" applyFont="1" applyAlignment="1">
      <alignment horizontal="left" vertical="center" wrapText="1"/>
    </xf>
    <xf numFmtId="0" fontId="18" fillId="3" borderId="11" xfId="0" applyFont="1" applyFill="1" applyBorder="1" applyAlignment="1">
      <alignment horizontal="left" vertical="center"/>
    </xf>
    <xf numFmtId="0" fontId="18" fillId="3" borderId="12" xfId="0" applyFont="1" applyFill="1" applyBorder="1" applyAlignment="1">
      <alignment horizontal="left" vertical="center"/>
    </xf>
    <xf numFmtId="44" fontId="21" fillId="3" borderId="11" xfId="9" applyFont="1" applyFill="1" applyBorder="1" applyAlignment="1">
      <alignment horizontal="center" vertical="top"/>
    </xf>
    <xf numFmtId="44" fontId="21" fillId="3" borderId="12" xfId="9" applyFont="1" applyFill="1" applyBorder="1" applyAlignment="1">
      <alignment horizontal="center" vertical="top"/>
    </xf>
    <xf numFmtId="44" fontId="21" fillId="0" borderId="11" xfId="9" applyFont="1" applyFill="1" applyBorder="1" applyAlignment="1">
      <alignment horizontal="center" vertical="top"/>
    </xf>
    <xf numFmtId="44" fontId="21" fillId="0" borderId="12" xfId="9" applyFont="1" applyFill="1" applyBorder="1" applyAlignment="1">
      <alignment horizontal="center" vertical="top"/>
    </xf>
    <xf numFmtId="44" fontId="51" fillId="0" borderId="11" xfId="9" applyFont="1" applyFill="1" applyBorder="1" applyAlignment="1">
      <alignment horizontal="center" vertical="center"/>
    </xf>
    <xf numFmtId="44" fontId="51" fillId="0" borderId="12" xfId="9" applyFont="1" applyFill="1" applyBorder="1" applyAlignment="1">
      <alignment horizontal="center" vertical="center"/>
    </xf>
    <xf numFmtId="0" fontId="16" fillId="2" borderId="19" xfId="0" applyFont="1" applyFill="1" applyBorder="1" applyAlignment="1">
      <alignment horizontal="left" vertical="center"/>
    </xf>
    <xf numFmtId="0" fontId="16" fillId="2" borderId="14" xfId="0" applyFont="1" applyFill="1" applyBorder="1" applyAlignment="1">
      <alignment horizontal="left" vertical="center"/>
    </xf>
    <xf numFmtId="0" fontId="16" fillId="2" borderId="15"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16" xfId="0" applyFont="1" applyFill="1" applyBorder="1" applyAlignment="1">
      <alignment horizontal="left" vertical="center"/>
    </xf>
    <xf numFmtId="0" fontId="16" fillId="2" borderId="17" xfId="0" applyFont="1" applyFill="1" applyBorder="1" applyAlignment="1">
      <alignment horizontal="left" vertical="center"/>
    </xf>
    <xf numFmtId="0" fontId="15" fillId="0" borderId="19"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21"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3" borderId="11"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2" xfId="0" applyFont="1" applyFill="1" applyBorder="1" applyAlignment="1">
      <alignment horizontal="center" vertical="center"/>
    </xf>
    <xf numFmtId="0" fontId="21" fillId="3" borderId="11"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37" fillId="0" borderId="11" xfId="0" applyFont="1" applyBorder="1" applyAlignment="1">
      <alignment horizontal="center" vertical="center"/>
    </xf>
    <xf numFmtId="0" fontId="37" fillId="0" borderId="13" xfId="0" applyFont="1" applyBorder="1" applyAlignment="1">
      <alignment horizontal="center" vertical="center"/>
    </xf>
    <xf numFmtId="0" fontId="37" fillId="0" borderId="12" xfId="0" applyFont="1" applyBorder="1" applyAlignment="1">
      <alignment horizontal="center" vertical="center"/>
    </xf>
    <xf numFmtId="0" fontId="21" fillId="0" borderId="11" xfId="0" applyFont="1" applyBorder="1" applyAlignment="1">
      <alignment horizontal="center" vertical="top"/>
    </xf>
    <xf numFmtId="0" fontId="21" fillId="0" borderId="13" xfId="0" applyFont="1" applyBorder="1" applyAlignment="1">
      <alignment horizontal="center" vertical="top"/>
    </xf>
    <xf numFmtId="0" fontId="21" fillId="0" borderId="12" xfId="0" applyFont="1" applyBorder="1" applyAlignment="1">
      <alignment horizontal="center" vertical="top"/>
    </xf>
    <xf numFmtId="0" fontId="21" fillId="3" borderId="10" xfId="0" applyFont="1" applyFill="1" applyBorder="1" applyAlignment="1">
      <alignment horizontal="center" vertical="center"/>
    </xf>
    <xf numFmtId="1" fontId="15" fillId="0" borderId="0" xfId="0" applyNumberFormat="1" applyFont="1" applyAlignment="1">
      <alignment horizontal="left" vertical="center" wrapText="1" shrinkToFit="1"/>
    </xf>
    <xf numFmtId="0" fontId="33" fillId="3" borderId="11" xfId="0" applyFont="1" applyFill="1" applyBorder="1" applyAlignment="1">
      <alignment horizontal="left" vertical="center" wrapText="1"/>
    </xf>
    <xf numFmtId="0" fontId="33" fillId="3" borderId="13" xfId="0" applyFont="1" applyFill="1" applyBorder="1" applyAlignment="1">
      <alignment horizontal="left" vertical="center" wrapText="1"/>
    </xf>
    <xf numFmtId="0" fontId="33" fillId="0" borderId="37" xfId="0" applyFont="1" applyBorder="1" applyAlignment="1">
      <alignment horizontal="left" vertical="top"/>
    </xf>
    <xf numFmtId="0" fontId="33" fillId="0" borderId="34" xfId="0" applyFont="1" applyBorder="1" applyAlignment="1">
      <alignment horizontal="left" vertical="top"/>
    </xf>
    <xf numFmtId="44" fontId="21" fillId="0" borderId="10" xfId="9" applyFont="1" applyBorder="1" applyAlignment="1">
      <alignment horizontal="center" vertical="center"/>
    </xf>
    <xf numFmtId="0" fontId="18" fillId="3" borderId="14"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18" fillId="3" borderId="16"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21" fillId="0" borderId="37" xfId="0" applyFont="1" applyBorder="1" applyAlignment="1">
      <alignment horizontal="left" vertical="top"/>
    </xf>
    <xf numFmtId="0" fontId="21" fillId="0" borderId="34" xfId="0" applyFont="1" applyBorder="1" applyAlignment="1">
      <alignment horizontal="left" vertical="top"/>
    </xf>
    <xf numFmtId="0" fontId="21" fillId="3" borderId="11" xfId="0" applyFont="1" applyFill="1" applyBorder="1" applyAlignment="1">
      <alignment horizontal="left" vertical="top"/>
    </xf>
    <xf numFmtId="0" fontId="21" fillId="3" borderId="13" xfId="0" applyFont="1" applyFill="1" applyBorder="1" applyAlignment="1">
      <alignment horizontal="left" vertical="top"/>
    </xf>
    <xf numFmtId="0" fontId="21" fillId="3" borderId="12" xfId="0" applyFont="1" applyFill="1" applyBorder="1" applyAlignment="1">
      <alignment horizontal="left" vertical="top"/>
    </xf>
    <xf numFmtId="6" fontId="21" fillId="0" borderId="0" xfId="0" applyNumberFormat="1" applyFont="1" applyAlignment="1">
      <alignment horizontal="right" vertical="top"/>
    </xf>
    <xf numFmtId="0" fontId="21" fillId="0" borderId="0" xfId="0" applyFont="1" applyAlignment="1">
      <alignment horizontal="right" vertical="top"/>
    </xf>
    <xf numFmtId="0" fontId="15" fillId="0" borderId="0" xfId="0" applyFont="1" applyAlignment="1">
      <alignment horizontal="center" vertical="center"/>
    </xf>
    <xf numFmtId="0" fontId="21" fillId="3" borderId="2" xfId="0" applyFont="1" applyFill="1" applyBorder="1" applyAlignment="1">
      <alignment horizontal="left" vertical="top"/>
    </xf>
    <xf numFmtId="0" fontId="21" fillId="3" borderId="3" xfId="0" applyFont="1" applyFill="1" applyBorder="1" applyAlignment="1">
      <alignment horizontal="left" vertical="top"/>
    </xf>
    <xf numFmtId="0" fontId="21" fillId="3" borderId="13" xfId="0" applyFont="1" applyFill="1" applyBorder="1" applyAlignment="1">
      <alignment horizontal="right" vertical="top"/>
    </xf>
    <xf numFmtId="0" fontId="21" fillId="0" borderId="0" xfId="0" applyFont="1" applyAlignment="1">
      <alignment horizontal="center" vertical="top"/>
    </xf>
    <xf numFmtId="0" fontId="18" fillId="0" borderId="11" xfId="0" applyFont="1" applyBorder="1" applyAlignment="1">
      <alignment horizontal="left" vertical="top"/>
    </xf>
    <xf numFmtId="0" fontId="18" fillId="0" borderId="13" xfId="0" applyFont="1" applyBorder="1" applyAlignment="1">
      <alignment horizontal="left" vertical="top"/>
    </xf>
    <xf numFmtId="0" fontId="18" fillId="0" borderId="12" xfId="0" applyFont="1" applyBorder="1" applyAlignment="1">
      <alignment horizontal="left" vertical="top"/>
    </xf>
    <xf numFmtId="6" fontId="21" fillId="0" borderId="0" xfId="0" applyNumberFormat="1" applyFont="1" applyAlignment="1">
      <alignment horizontal="center" vertical="top"/>
    </xf>
    <xf numFmtId="0" fontId="21" fillId="0" borderId="0" xfId="0" applyFont="1" applyAlignment="1">
      <alignment horizontal="center" vertical="center" wrapText="1"/>
    </xf>
    <xf numFmtId="0" fontId="21" fillId="0" borderId="0" xfId="0" applyFont="1" applyAlignment="1">
      <alignment horizontal="center" vertical="center"/>
    </xf>
    <xf numFmtId="6" fontId="21" fillId="0" borderId="0" xfId="0" applyNumberFormat="1" applyFont="1" applyAlignment="1">
      <alignment horizontal="right" vertical="center"/>
    </xf>
    <xf numFmtId="0" fontId="21" fillId="0" borderId="0" xfId="0" applyFont="1" applyAlignment="1">
      <alignment horizontal="right" vertical="center"/>
    </xf>
    <xf numFmtId="0" fontId="15" fillId="0" borderId="0" xfId="0" applyFont="1" applyAlignment="1">
      <alignment horizontal="right" vertical="center"/>
    </xf>
    <xf numFmtId="0" fontId="44" fillId="2" borderId="19" xfId="0" applyFont="1" applyFill="1" applyBorder="1" applyAlignment="1">
      <alignment horizontal="left" vertical="center"/>
    </xf>
    <xf numFmtId="0" fontId="44" fillId="2" borderId="14" xfId="0" applyFont="1" applyFill="1" applyBorder="1" applyAlignment="1">
      <alignment horizontal="left" vertical="center"/>
    </xf>
    <xf numFmtId="0" fontId="44" fillId="2" borderId="15" xfId="0" applyFont="1" applyFill="1" applyBorder="1" applyAlignment="1">
      <alignment horizontal="left" vertical="center"/>
    </xf>
    <xf numFmtId="0" fontId="44" fillId="2" borderId="21" xfId="0" applyFont="1" applyFill="1" applyBorder="1" applyAlignment="1">
      <alignment horizontal="left" vertical="center"/>
    </xf>
    <xf numFmtId="0" fontId="44" fillId="2" borderId="16" xfId="0" applyFont="1" applyFill="1" applyBorder="1" applyAlignment="1">
      <alignment horizontal="left" vertical="center"/>
    </xf>
    <xf numFmtId="0" fontId="44" fillId="2" borderId="17" xfId="0" applyFont="1" applyFill="1" applyBorder="1" applyAlignment="1">
      <alignment horizontal="left" vertical="center"/>
    </xf>
    <xf numFmtId="0" fontId="18" fillId="0" borderId="10" xfId="0" applyFont="1" applyBorder="1" applyAlignment="1">
      <alignment horizontal="center" vertical="center"/>
    </xf>
    <xf numFmtId="0" fontId="21" fillId="0" borderId="10" xfId="0" applyFont="1" applyBorder="1" applyAlignment="1">
      <alignment horizontal="center" vertical="top"/>
    </xf>
    <xf numFmtId="0" fontId="21" fillId="3" borderId="21" xfId="0" applyFont="1" applyFill="1" applyBorder="1" applyAlignment="1">
      <alignment horizontal="left" vertical="top"/>
    </xf>
    <xf numFmtId="0" fontId="21" fillId="3" borderId="16" xfId="0" applyFont="1" applyFill="1" applyBorder="1" applyAlignment="1">
      <alignment horizontal="left" vertical="top"/>
    </xf>
    <xf numFmtId="0" fontId="16" fillId="3" borderId="11" xfId="0" applyFont="1" applyFill="1" applyBorder="1" applyAlignment="1">
      <alignment horizontal="left" vertical="top"/>
    </xf>
    <xf numFmtId="0" fontId="16" fillId="3" borderId="13" xfId="0" applyFont="1" applyFill="1" applyBorder="1" applyAlignment="1">
      <alignment horizontal="left" vertical="top"/>
    </xf>
    <xf numFmtId="0" fontId="21" fillId="3" borderId="11"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3" borderId="17" xfId="0" applyFont="1" applyFill="1" applyBorder="1" applyAlignment="1">
      <alignment horizontal="left" vertical="top"/>
    </xf>
    <xf numFmtId="0" fontId="18" fillId="3" borderId="35" xfId="0" applyFont="1" applyFill="1" applyBorder="1" applyAlignment="1">
      <alignment horizontal="left" vertical="top"/>
    </xf>
    <xf numFmtId="0" fontId="18" fillId="3" borderId="39" xfId="0" applyFont="1" applyFill="1" applyBorder="1" applyAlignment="1">
      <alignment horizontal="left" vertical="top"/>
    </xf>
    <xf numFmtId="44" fontId="21" fillId="3" borderId="11" xfId="0" applyNumberFormat="1" applyFont="1" applyFill="1" applyBorder="1" applyAlignment="1">
      <alignment horizontal="center" vertical="center" wrapText="1"/>
    </xf>
    <xf numFmtId="44" fontId="21" fillId="3" borderId="12" xfId="0" applyNumberFormat="1" applyFont="1" applyFill="1" applyBorder="1" applyAlignment="1">
      <alignment horizontal="center" vertical="center" wrapText="1"/>
    </xf>
    <xf numFmtId="165" fontId="17" fillId="3" borderId="10" xfId="0" applyNumberFormat="1" applyFont="1" applyFill="1" applyBorder="1" applyAlignment="1">
      <alignment horizontal="center" vertical="top" shrinkToFit="1"/>
    </xf>
    <xf numFmtId="0" fontId="18" fillId="3" borderId="26" xfId="0" applyFont="1" applyFill="1" applyBorder="1" applyAlignment="1">
      <alignment horizontal="left" vertical="center"/>
    </xf>
    <xf numFmtId="0" fontId="18" fillId="3" borderId="4" xfId="0" applyFont="1" applyFill="1" applyBorder="1" applyAlignment="1">
      <alignment horizontal="left" vertical="center"/>
    </xf>
    <xf numFmtId="0" fontId="33" fillId="3" borderId="26" xfId="0" applyFont="1" applyFill="1" applyBorder="1" applyAlignment="1">
      <alignment horizontal="left" vertical="center" wrapText="1"/>
    </xf>
    <xf numFmtId="0" fontId="33" fillId="3" borderId="4" xfId="0" applyFont="1" applyFill="1" applyBorder="1" applyAlignment="1">
      <alignment horizontal="left" vertical="center" wrapText="1"/>
    </xf>
    <xf numFmtId="165" fontId="36" fillId="3" borderId="45" xfId="0" applyNumberFormat="1" applyFont="1" applyFill="1" applyBorder="1" applyAlignment="1">
      <alignment horizontal="left" vertical="center" shrinkToFit="1"/>
    </xf>
    <xf numFmtId="165" fontId="36" fillId="3" borderId="14" xfId="0" applyNumberFormat="1" applyFont="1" applyFill="1" applyBorder="1" applyAlignment="1">
      <alignment horizontal="left" vertical="center" shrinkToFit="1"/>
    </xf>
    <xf numFmtId="165" fontId="36" fillId="3" borderId="15" xfId="0" applyNumberFormat="1" applyFont="1" applyFill="1" applyBorder="1" applyAlignment="1">
      <alignment horizontal="left" vertical="center" shrinkToFit="1"/>
    </xf>
    <xf numFmtId="44" fontId="21" fillId="3" borderId="10" xfId="9" applyFont="1" applyFill="1" applyBorder="1" applyAlignment="1">
      <alignment horizontal="center" vertical="top"/>
    </xf>
    <xf numFmtId="44" fontId="51" fillId="0" borderId="11" xfId="9" applyFont="1" applyFill="1" applyBorder="1" applyAlignment="1">
      <alignment horizontal="center" vertical="center" wrapText="1"/>
    </xf>
    <xf numFmtId="44" fontId="51" fillId="0" borderId="12" xfId="9" applyFont="1" applyFill="1" applyBorder="1" applyAlignment="1">
      <alignment horizontal="center" vertical="center" wrapText="1"/>
    </xf>
    <xf numFmtId="44" fontId="51" fillId="0" borderId="10" xfId="9" applyFont="1" applyFill="1" applyBorder="1" applyAlignment="1">
      <alignment horizontal="center" vertical="center"/>
    </xf>
    <xf numFmtId="0" fontId="18" fillId="3" borderId="11" xfId="0" applyFont="1" applyFill="1" applyBorder="1" applyAlignment="1">
      <alignment horizontal="center" vertical="top"/>
    </xf>
    <xf numFmtId="0" fontId="18" fillId="3" borderId="13" xfId="0" applyFont="1" applyFill="1" applyBorder="1" applyAlignment="1">
      <alignment horizontal="center" vertical="top"/>
    </xf>
    <xf numFmtId="0" fontId="18" fillId="3" borderId="12" xfId="0" applyFont="1" applyFill="1" applyBorder="1" applyAlignment="1">
      <alignment horizontal="center" vertical="top"/>
    </xf>
    <xf numFmtId="44" fontId="21" fillId="0" borderId="10" xfId="9" applyFont="1" applyFill="1" applyBorder="1" applyAlignment="1">
      <alignment horizontal="center" vertical="top"/>
    </xf>
    <xf numFmtId="0" fontId="21" fillId="0" borderId="0" xfId="0" applyFont="1" applyAlignment="1">
      <alignment horizontal="left" vertical="top"/>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16" fillId="2" borderId="19"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24" xfId="0" applyFont="1" applyFill="1" applyBorder="1" applyAlignment="1">
      <alignment horizontal="left" vertical="center"/>
    </xf>
    <xf numFmtId="0" fontId="16" fillId="2" borderId="0" xfId="0" applyFont="1" applyFill="1" applyAlignment="1">
      <alignment horizontal="left" vertical="center"/>
    </xf>
    <xf numFmtId="0" fontId="16" fillId="2" borderId="25" xfId="0" applyFont="1" applyFill="1" applyBorder="1" applyAlignment="1">
      <alignment horizontal="left" vertical="center"/>
    </xf>
    <xf numFmtId="0" fontId="24" fillId="3" borderId="2"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3" xfId="0" applyFont="1" applyFill="1" applyBorder="1" applyAlignment="1">
      <alignment horizontal="center" vertical="center"/>
    </xf>
    <xf numFmtId="0" fontId="15" fillId="0" borderId="0" xfId="0" applyFont="1" applyAlignment="1">
      <alignment horizontal="center" vertical="top"/>
    </xf>
    <xf numFmtId="0" fontId="15" fillId="0" borderId="0" xfId="0" applyFont="1" applyAlignment="1">
      <alignment horizont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7" fillId="3" borderId="11" xfId="0" applyFont="1" applyFill="1" applyBorder="1" applyAlignment="1">
      <alignment horizontal="center"/>
    </xf>
    <xf numFmtId="0" fontId="17" fillId="3" borderId="12" xfId="0" applyFont="1" applyFill="1" applyBorder="1" applyAlignment="1">
      <alignment horizontal="center"/>
    </xf>
    <xf numFmtId="0" fontId="17" fillId="3" borderId="13" xfId="0" applyFont="1" applyFill="1" applyBorder="1" applyAlignment="1">
      <alignment horizontal="center"/>
    </xf>
    <xf numFmtId="0" fontId="17" fillId="3" borderId="10" xfId="0" applyFont="1" applyFill="1" applyBorder="1" applyAlignment="1">
      <alignment horizontal="center"/>
    </xf>
    <xf numFmtId="0" fontId="21" fillId="0" borderId="0" xfId="0" applyFont="1" applyAlignment="1">
      <alignment horizontal="center" vertical="top" wrapText="1"/>
    </xf>
    <xf numFmtId="0" fontId="28" fillId="0" borderId="0" xfId="0" applyFont="1" applyAlignment="1">
      <alignment horizontal="left" vertical="center" wrapText="1"/>
    </xf>
    <xf numFmtId="0" fontId="22" fillId="3" borderId="24"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25" xfId="0" applyFont="1" applyFill="1" applyBorder="1" applyAlignment="1">
      <alignment horizontal="left" vertical="center" wrapText="1"/>
    </xf>
    <xf numFmtId="0" fontId="16" fillId="2" borderId="2" xfId="0" applyFont="1" applyFill="1" applyBorder="1" applyAlignment="1">
      <alignment horizontal="left" vertical="center"/>
    </xf>
    <xf numFmtId="0" fontId="16" fillId="2" borderId="18" xfId="0" applyFont="1" applyFill="1" applyBorder="1" applyAlignment="1">
      <alignment horizontal="left" vertical="center"/>
    </xf>
    <xf numFmtId="0" fontId="16" fillId="2" borderId="34" xfId="0" applyFont="1" applyFill="1" applyBorder="1" applyAlignment="1">
      <alignment horizontal="left" vertical="center"/>
    </xf>
    <xf numFmtId="0" fontId="16" fillId="2" borderId="36" xfId="0" applyFont="1" applyFill="1" applyBorder="1" applyAlignment="1">
      <alignment horizontal="left" vertical="center"/>
    </xf>
    <xf numFmtId="0" fontId="16" fillId="2" borderId="19" xfId="0" applyFont="1" applyFill="1" applyBorder="1" applyAlignment="1">
      <alignment vertical="center" wrapText="1"/>
    </xf>
    <xf numFmtId="0" fontId="16" fillId="2" borderId="14" xfId="0" applyFont="1" applyFill="1" applyBorder="1" applyAlignment="1">
      <alignment vertical="center"/>
    </xf>
    <xf numFmtId="0" fontId="16" fillId="2" borderId="15" xfId="0" applyFont="1" applyFill="1" applyBorder="1" applyAlignment="1">
      <alignment vertical="center"/>
    </xf>
    <xf numFmtId="0" fontId="16" fillId="2" borderId="21" xfId="0" applyFont="1" applyFill="1" applyBorder="1" applyAlignment="1">
      <alignment vertical="center"/>
    </xf>
    <xf numFmtId="0" fontId="16" fillId="2" borderId="16" xfId="0" applyFont="1" applyFill="1" applyBorder="1" applyAlignment="1">
      <alignment vertical="center"/>
    </xf>
    <xf numFmtId="0" fontId="16" fillId="2" borderId="17" xfId="0" applyFont="1" applyFill="1" applyBorder="1" applyAlignment="1">
      <alignment vertical="center"/>
    </xf>
    <xf numFmtId="0" fontId="24" fillId="2" borderId="11" xfId="0" applyFont="1" applyFill="1" applyBorder="1" applyAlignment="1">
      <alignment horizontal="left" vertical="top"/>
    </xf>
    <xf numFmtId="0" fontId="16" fillId="2" borderId="13" xfId="0" applyFont="1" applyFill="1" applyBorder="1" applyAlignment="1">
      <alignment horizontal="left" vertical="top"/>
    </xf>
    <xf numFmtId="0" fontId="16" fillId="2" borderId="12" xfId="0" applyFont="1" applyFill="1" applyBorder="1" applyAlignment="1">
      <alignment horizontal="left" vertical="top"/>
    </xf>
    <xf numFmtId="0" fontId="24" fillId="2" borderId="10" xfId="0" applyFont="1" applyFill="1" applyBorder="1" applyAlignment="1">
      <alignment horizontal="center" vertical="top"/>
    </xf>
    <xf numFmtId="0" fontId="24" fillId="2" borderId="11" xfId="0" applyFont="1" applyFill="1" applyBorder="1" applyAlignment="1">
      <alignment horizontal="center" vertical="top"/>
    </xf>
    <xf numFmtId="0" fontId="24" fillId="2" borderId="12" xfId="0" applyFont="1" applyFill="1" applyBorder="1" applyAlignment="1">
      <alignment horizontal="center" vertical="top"/>
    </xf>
    <xf numFmtId="0" fontId="21" fillId="0" borderId="19"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3" borderId="10" xfId="0" applyFont="1" applyFill="1" applyBorder="1" applyAlignment="1">
      <alignment horizontal="left" vertical="center" wrapText="1"/>
    </xf>
    <xf numFmtId="0" fontId="28" fillId="0" borderId="16" xfId="0" applyFont="1" applyBorder="1" applyAlignment="1">
      <alignment horizontal="left" vertical="center" wrapText="1"/>
    </xf>
    <xf numFmtId="0" fontId="15" fillId="0" borderId="10" xfId="0" applyFont="1" applyBorder="1" applyAlignment="1">
      <alignment horizontal="center" vertical="center"/>
    </xf>
    <xf numFmtId="0" fontId="15" fillId="3" borderId="10" xfId="0" applyFont="1" applyFill="1" applyBorder="1" applyAlignment="1">
      <alignment horizontal="center" vertical="center"/>
    </xf>
    <xf numFmtId="0" fontId="21" fillId="0" borderId="11" xfId="0" applyFont="1" applyBorder="1" applyAlignment="1">
      <alignment horizontal="left" vertical="top"/>
    </xf>
    <xf numFmtId="0" fontId="21" fillId="0" borderId="13" xfId="0" applyFont="1" applyBorder="1" applyAlignment="1">
      <alignment horizontal="left" vertical="top"/>
    </xf>
    <xf numFmtId="0" fontId="21" fillId="0" borderId="12" xfId="0" applyFont="1" applyBorder="1" applyAlignment="1">
      <alignment horizontal="left" vertical="top"/>
    </xf>
    <xf numFmtId="0" fontId="21" fillId="0" borderId="10" xfId="0" applyFont="1" applyBorder="1" applyAlignment="1">
      <alignment horizontal="center" vertical="center"/>
    </xf>
    <xf numFmtId="0" fontId="21" fillId="3" borderId="10" xfId="0" applyFont="1" applyFill="1" applyBorder="1" applyAlignment="1">
      <alignment horizontal="center" vertical="center" wrapText="1"/>
    </xf>
    <xf numFmtId="0" fontId="21" fillId="3" borderId="10" xfId="0" applyFont="1" applyFill="1" applyBorder="1" applyAlignment="1">
      <alignment horizontal="left" vertical="center"/>
    </xf>
    <xf numFmtId="44" fontId="21" fillId="0" borderId="10" xfId="9" applyFont="1" applyFill="1" applyBorder="1" applyAlignment="1">
      <alignment horizontal="center" vertical="center"/>
    </xf>
    <xf numFmtId="44" fontId="21" fillId="0" borderId="10" xfId="9" applyFont="1" applyFill="1" applyBorder="1" applyAlignment="1">
      <alignment horizontal="center" vertical="center" wrapText="1"/>
    </xf>
    <xf numFmtId="0" fontId="21" fillId="3" borderId="26" xfId="0" applyFont="1" applyFill="1" applyBorder="1" applyAlignment="1">
      <alignment horizontal="left" vertical="center"/>
    </xf>
    <xf numFmtId="0" fontId="21" fillId="3" borderId="4" xfId="0" applyFont="1" applyFill="1" applyBorder="1" applyAlignment="1">
      <alignment horizontal="left" vertical="center"/>
    </xf>
    <xf numFmtId="0" fontId="21" fillId="3" borderId="26"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16" fillId="2" borderId="10" xfId="0" applyFont="1" applyFill="1" applyBorder="1" applyAlignment="1">
      <alignment horizontal="center" vertical="center"/>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3" borderId="11" xfId="0" applyFont="1" applyFill="1" applyBorder="1" applyAlignment="1">
      <alignment horizontal="center" vertical="top"/>
    </xf>
    <xf numFmtId="0" fontId="21" fillId="3" borderId="13" xfId="0" applyFont="1" applyFill="1" applyBorder="1" applyAlignment="1">
      <alignment horizontal="center" vertical="top"/>
    </xf>
    <xf numFmtId="0" fontId="21" fillId="3" borderId="12" xfId="0" applyFont="1" applyFill="1" applyBorder="1" applyAlignment="1">
      <alignment horizontal="center" vertical="top"/>
    </xf>
    <xf numFmtId="0" fontId="21" fillId="3" borderId="35" xfId="0" applyFont="1" applyFill="1" applyBorder="1" applyAlignment="1">
      <alignment horizontal="left" vertical="top"/>
    </xf>
    <xf numFmtId="0" fontId="21" fillId="3" borderId="39" xfId="0" applyFont="1" applyFill="1" applyBorder="1" applyAlignment="1">
      <alignment horizontal="left" vertical="top"/>
    </xf>
    <xf numFmtId="0" fontId="16" fillId="3" borderId="2"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3" xfId="0" applyFont="1" applyFill="1" applyBorder="1" applyAlignment="1">
      <alignment horizontal="center" vertical="center"/>
    </xf>
    <xf numFmtId="0" fontId="15" fillId="3" borderId="11" xfId="0" applyFont="1" applyFill="1" applyBorder="1" applyAlignment="1">
      <alignment horizontal="center"/>
    </xf>
    <xf numFmtId="0" fontId="15" fillId="3" borderId="13" xfId="0" applyFont="1" applyFill="1" applyBorder="1" applyAlignment="1">
      <alignment horizontal="center"/>
    </xf>
    <xf numFmtId="0" fontId="15" fillId="3" borderId="12" xfId="0" applyFont="1" applyFill="1" applyBorder="1" applyAlignment="1">
      <alignment horizontal="center"/>
    </xf>
    <xf numFmtId="0" fontId="15" fillId="3" borderId="10" xfId="0" applyFont="1" applyFill="1" applyBorder="1" applyAlignment="1">
      <alignment horizontal="center"/>
    </xf>
    <xf numFmtId="0" fontId="16" fillId="2" borderId="11" xfId="0" applyFont="1" applyFill="1" applyBorder="1" applyAlignment="1">
      <alignment horizontal="left" vertical="top"/>
    </xf>
    <xf numFmtId="0" fontId="16" fillId="2" borderId="10" xfId="0" applyFont="1" applyFill="1" applyBorder="1" applyAlignment="1">
      <alignment horizontal="center" vertical="top"/>
    </xf>
    <xf numFmtId="0" fontId="16" fillId="2" borderId="11" xfId="0" applyFont="1" applyFill="1" applyBorder="1" applyAlignment="1">
      <alignment horizontal="center" vertical="top"/>
    </xf>
    <xf numFmtId="0" fontId="16" fillId="2" borderId="12" xfId="0" applyFont="1" applyFill="1" applyBorder="1" applyAlignment="1">
      <alignment horizontal="center" vertical="top"/>
    </xf>
    <xf numFmtId="0" fontId="37" fillId="0" borderId="10" xfId="0" applyFont="1" applyBorder="1" applyAlignment="1">
      <alignment horizontal="center" vertical="center"/>
    </xf>
    <xf numFmtId="44" fontId="51" fillId="0" borderId="10" xfId="9" applyFont="1" applyFill="1" applyBorder="1" applyAlignment="1">
      <alignment horizontal="center" vertical="center" wrapText="1"/>
    </xf>
    <xf numFmtId="0" fontId="24" fillId="2" borderId="2" xfId="0" applyFont="1" applyFill="1" applyBorder="1" applyAlignment="1">
      <alignment horizontal="left" vertical="center"/>
    </xf>
    <xf numFmtId="0" fontId="24" fillId="2" borderId="18" xfId="0" applyFont="1" applyFill="1" applyBorder="1" applyAlignment="1">
      <alignment horizontal="left" vertical="center"/>
    </xf>
    <xf numFmtId="0" fontId="24" fillId="2" borderId="34" xfId="0" applyFont="1" applyFill="1" applyBorder="1" applyAlignment="1">
      <alignment horizontal="left" vertical="center"/>
    </xf>
    <xf numFmtId="0" fontId="24" fillId="2" borderId="36" xfId="0" applyFont="1" applyFill="1" applyBorder="1" applyAlignment="1">
      <alignment horizontal="left" vertical="center"/>
    </xf>
    <xf numFmtId="0" fontId="24" fillId="3" borderId="11" xfId="0" applyFont="1" applyFill="1" applyBorder="1" applyAlignment="1">
      <alignment horizontal="left" vertical="center"/>
    </xf>
    <xf numFmtId="0" fontId="24" fillId="3" borderId="13" xfId="0" applyFont="1" applyFill="1" applyBorder="1" applyAlignment="1">
      <alignment horizontal="left" vertical="center"/>
    </xf>
    <xf numFmtId="0" fontId="24" fillId="3" borderId="12" xfId="0" applyFont="1" applyFill="1" applyBorder="1" applyAlignment="1">
      <alignment horizontal="left" vertical="center"/>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4" fillId="2" borderId="8" xfId="0" applyFont="1" applyFill="1" applyBorder="1" applyAlignment="1">
      <alignment horizontal="left" vertical="center"/>
    </xf>
    <xf numFmtId="0" fontId="24" fillId="2" borderId="44" xfId="0" applyFont="1" applyFill="1" applyBorder="1" applyAlignment="1">
      <alignment horizontal="left" vertical="center"/>
    </xf>
    <xf numFmtId="0" fontId="24" fillId="2" borderId="16" xfId="0" applyFont="1" applyFill="1" applyBorder="1" applyAlignment="1">
      <alignment horizontal="left" vertical="center"/>
    </xf>
    <xf numFmtId="0" fontId="24" fillId="2" borderId="17" xfId="0" applyFont="1" applyFill="1" applyBorder="1" applyAlignment="1">
      <alignment horizontal="left"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4" fillId="3" borderId="29"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20"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30" fillId="3" borderId="10" xfId="0" applyFont="1" applyFill="1" applyBorder="1" applyAlignment="1">
      <alignment horizontal="left" vertical="center"/>
    </xf>
    <xf numFmtId="0" fontId="16" fillId="3" borderId="29" xfId="0" applyFont="1" applyFill="1" applyBorder="1" applyAlignment="1">
      <alignment horizontal="center" vertical="center"/>
    </xf>
    <xf numFmtId="0" fontId="16" fillId="3" borderId="20" xfId="0" applyFont="1" applyFill="1" applyBorder="1" applyAlignment="1">
      <alignment horizontal="center" vertical="center"/>
    </xf>
    <xf numFmtId="0" fontId="28" fillId="3" borderId="10" xfId="0" applyFont="1" applyFill="1" applyBorder="1" applyAlignment="1">
      <alignment horizontal="left" vertical="center" wrapText="1"/>
    </xf>
    <xf numFmtId="0" fontId="16" fillId="3" borderId="10" xfId="0" applyFont="1" applyFill="1" applyBorder="1" applyAlignment="1">
      <alignment horizontal="center" vertical="center"/>
    </xf>
    <xf numFmtId="0" fontId="24" fillId="3" borderId="10" xfId="0" applyFont="1" applyFill="1" applyBorder="1" applyAlignment="1">
      <alignment horizontal="center" vertical="center"/>
    </xf>
    <xf numFmtId="0" fontId="19" fillId="0" borderId="10" xfId="0" applyFont="1" applyBorder="1" applyAlignment="1">
      <alignment horizontal="center" vertical="center" wrapText="1"/>
    </xf>
    <xf numFmtId="0" fontId="16" fillId="3" borderId="11"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25" xfId="0" applyFont="1" applyFill="1" applyBorder="1" applyAlignment="1">
      <alignment horizontal="left" vertical="center" wrapText="1"/>
    </xf>
    <xf numFmtId="0" fontId="40" fillId="8" borderId="0" xfId="11" applyFont="1" applyFill="1" applyAlignment="1">
      <alignment horizontal="left" vertical="center"/>
    </xf>
  </cellXfs>
  <cellStyles count="16">
    <cellStyle name="Cabeçalho 4" xfId="15" builtinId="19"/>
    <cellStyle name="eliminar" xfId="8" xr:uid="{00000000-0005-0000-0000-000000000000}"/>
    <cellStyle name="Hiperligação" xfId="14" builtinId="8"/>
    <cellStyle name="Moeda" xfId="9" builtinId="4"/>
    <cellStyle name="Moeda 2" xfId="12" xr:uid="{52E40291-9372-4B4D-BBF1-CFEDC417A512}"/>
    <cellStyle name="Normal" xfId="0" builtinId="0"/>
    <cellStyle name="Normal 2" xfId="11" xr:uid="{2069ED71-406B-4454-BC93-78360A7BF48C}"/>
    <cellStyle name="Percentagem" xfId="10" builtinId="5"/>
    <cellStyle name="Percentagem 2" xfId="13" xr:uid="{DFA33191-F0AC-413F-B9AB-BAA265B033AE}"/>
    <cellStyle name="styleDetalhe1" xfId="5" xr:uid="{00000000-0005-0000-0000-000004000000}"/>
    <cellStyle name="styleDetalhe2" xfId="6" xr:uid="{00000000-0005-0000-0000-000005000000}"/>
    <cellStyle name="styleHeaders" xfId="4" xr:uid="{00000000-0005-0000-0000-000006000000}"/>
    <cellStyle name="styleTituloGrupoCinza" xfId="3" xr:uid="{00000000-0005-0000-0000-000007000000}"/>
    <cellStyle name="styleTotal" xfId="7" xr:uid="{00000000-0005-0000-0000-000008000000}"/>
    <cellStyle name="SubTitulo" xfId="2" xr:uid="{00000000-0005-0000-0000-000009000000}"/>
    <cellStyle name="Titulo" xfId="1" xr:uid="{00000000-0005-0000-0000-00000A000000}"/>
  </cellStyles>
  <dxfs count="0"/>
  <tableStyles count="0" defaultTableStyle="TableStyleMedium9" defaultPivotStyle="PivotStyleLight16"/>
  <colors>
    <mruColors>
      <color rgb="FFC7FC42"/>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1/relationships/FeaturePropertyBag" Target="featurePropertyBag/featurePropertyBag.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6-5CC6-11CF-8D67-00AA00BDCE1D}" ax:persistence="persistStreamInit" r:id="rId1"/>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2</xdr:col>
          <xdr:colOff>228600</xdr:colOff>
          <xdr:row>83</xdr:row>
          <xdr:rowOff>236220</xdr:rowOff>
        </xdr:to>
        <xdr:sp macro="" textlink="">
          <xdr:nvSpPr>
            <xdr:cNvPr id="23553" name="Control 1" hidden="1">
              <a:extLst>
                <a:ext uri="{63B3BB69-23CF-44E3-9099-C40C66FF867C}">
                  <a14:compatExt spid="_x0000_s23553"/>
                </a:ext>
                <a:ext uri="{FF2B5EF4-FFF2-40B4-BE49-F238E27FC236}">
                  <a16:creationId xmlns:a16="http://schemas.microsoft.com/office/drawing/2014/main" id="{00000000-0008-0000-0800-0000015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16</xdr:col>
      <xdr:colOff>68580</xdr:colOff>
      <xdr:row>1</xdr:row>
      <xdr:rowOff>68580</xdr:rowOff>
    </xdr:from>
    <xdr:to>
      <xdr:col>16</xdr:col>
      <xdr:colOff>552450</xdr:colOff>
      <xdr:row>2</xdr:row>
      <xdr:rowOff>104775</xdr:rowOff>
    </xdr:to>
    <xdr:pic>
      <xdr:nvPicPr>
        <xdr:cNvPr id="2" name="Gráfico 1" descr="Casa destaque">
          <a:hlinkClick xmlns:r="http://schemas.openxmlformats.org/officeDocument/2006/relationships" r:id="rId1"/>
          <a:extLst>
            <a:ext uri="{FF2B5EF4-FFF2-40B4-BE49-F238E27FC236}">
              <a16:creationId xmlns:a16="http://schemas.microsoft.com/office/drawing/2014/main" id="{ED380EF5-0C63-46C2-AD92-C92B61E85E1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155680" y="388620"/>
          <a:ext cx="480060" cy="48006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xml"/><Relationship Id="rId1" Type="http://schemas.openxmlformats.org/officeDocument/2006/relationships/printerSettings" Target="../printerSettings/printerSettings9.bin"/><Relationship Id="rId6" Type="http://schemas.openxmlformats.org/officeDocument/2006/relationships/image" Target="../media/image2.emf"/><Relationship Id="rId5" Type="http://schemas.openxmlformats.org/officeDocument/2006/relationships/control" Target="../activeX/activeX1.xml"/><Relationship Id="rId4" Type="http://schemas.openxmlformats.org/officeDocument/2006/relationships/vmlDrawing" Target="../drawings/vmlDrawing10.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0D6E7-DAD2-4897-8ED4-7017EB047A85}">
  <sheetPr>
    <tabColor rgb="FF00B050"/>
  </sheetPr>
  <dimension ref="A1:J36"/>
  <sheetViews>
    <sheetView showGridLines="0" tabSelected="1" zoomScaleNormal="100" workbookViewId="0">
      <selection activeCell="Q8" sqref="Q8"/>
    </sheetView>
  </sheetViews>
  <sheetFormatPr defaultColWidth="10.33203125" defaultRowHeight="25.35" customHeight="1" x14ac:dyDescent="0.25"/>
  <cols>
    <col min="1" max="1" width="1.77734375" style="246" customWidth="1"/>
    <col min="2" max="2" width="4.77734375" style="87" customWidth="1"/>
    <col min="3" max="3" width="0.77734375" style="87" customWidth="1"/>
    <col min="4" max="6" width="13.77734375" style="41" customWidth="1"/>
    <col min="7" max="7" width="0.77734375" style="41" customWidth="1"/>
    <col min="8" max="8" width="18.6640625" style="481" bestFit="1" customWidth="1"/>
    <col min="9" max="9" width="0.77734375" style="475" customWidth="1"/>
    <col min="10" max="10" width="80.77734375" style="41" customWidth="1"/>
    <col min="11" max="16384" width="10.33203125" style="246"/>
  </cols>
  <sheetData>
    <row r="1" spans="1:10" ht="44.25" customHeight="1" x14ac:dyDescent="0.25">
      <c r="A1" s="248"/>
      <c r="D1" s="471"/>
      <c r="E1" s="471"/>
      <c r="F1" s="471"/>
      <c r="G1" s="471"/>
      <c r="H1" s="480"/>
      <c r="I1" s="472"/>
      <c r="J1" s="471"/>
    </row>
    <row r="2" spans="1:10" ht="16.5" customHeight="1" x14ac:dyDescent="0.25">
      <c r="A2" s="248"/>
      <c r="B2" s="514" t="s">
        <v>317</v>
      </c>
      <c r="C2" s="515"/>
      <c r="D2" s="515"/>
      <c r="E2" s="515"/>
      <c r="F2" s="515"/>
      <c r="G2" s="515"/>
      <c r="H2" s="515"/>
      <c r="I2" s="515"/>
      <c r="J2" s="515"/>
    </row>
    <row r="3" spans="1:10" ht="30" customHeight="1" x14ac:dyDescent="0.25">
      <c r="A3" s="248"/>
      <c r="B3" s="515"/>
      <c r="C3" s="515"/>
      <c r="D3" s="515"/>
      <c r="E3" s="515"/>
      <c r="F3" s="515"/>
      <c r="G3" s="515"/>
      <c r="H3" s="515"/>
      <c r="I3" s="515"/>
      <c r="J3" s="515"/>
    </row>
    <row r="4" spans="1:10" s="247" customFormat="1" ht="25.35" customHeight="1" x14ac:dyDescent="0.25">
      <c r="B4" s="483" t="s">
        <v>313</v>
      </c>
      <c r="C4" s="473"/>
      <c r="D4" s="518" t="s">
        <v>312</v>
      </c>
      <c r="E4" s="519"/>
      <c r="F4" s="520"/>
      <c r="G4" s="473"/>
      <c r="H4" s="442" t="s">
        <v>311</v>
      </c>
      <c r="I4" s="474"/>
      <c r="J4" s="483" t="s">
        <v>17</v>
      </c>
    </row>
    <row r="5" spans="1:10" ht="5.0999999999999996" customHeight="1" x14ac:dyDescent="0.25">
      <c r="D5" s="516"/>
      <c r="E5" s="516"/>
      <c r="F5" s="516"/>
    </row>
    <row r="6" spans="1:10" ht="25.35" customHeight="1" x14ac:dyDescent="0.25">
      <c r="B6" s="86">
        <v>1</v>
      </c>
      <c r="C6" s="476"/>
      <c r="D6" s="517" t="s">
        <v>310</v>
      </c>
      <c r="E6" s="517"/>
      <c r="F6" s="517"/>
      <c r="G6" s="477"/>
      <c r="H6" s="482" t="s">
        <v>309</v>
      </c>
      <c r="I6" s="478"/>
      <c r="J6" s="479"/>
    </row>
    <row r="7" spans="1:10" ht="5.0999999999999996" customHeight="1" x14ac:dyDescent="0.25">
      <c r="D7" s="513"/>
      <c r="E7" s="513"/>
      <c r="F7" s="513"/>
    </row>
    <row r="8" spans="1:10" ht="25.35" customHeight="1" x14ac:dyDescent="0.25">
      <c r="B8" s="86">
        <v>2</v>
      </c>
      <c r="C8" s="476"/>
      <c r="D8" s="512" t="s">
        <v>379</v>
      </c>
      <c r="E8" s="512"/>
      <c r="F8" s="512"/>
      <c r="G8" s="477"/>
      <c r="H8" s="482" t="s">
        <v>389</v>
      </c>
      <c r="I8" s="478"/>
      <c r="J8" s="479"/>
    </row>
    <row r="9" spans="1:10" ht="5.0999999999999996" customHeight="1" x14ac:dyDescent="0.25">
      <c r="D9" s="513"/>
      <c r="E9" s="513"/>
      <c r="F9" s="513"/>
    </row>
    <row r="10" spans="1:10" ht="25.35" customHeight="1" x14ac:dyDescent="0.25">
      <c r="B10" s="86">
        <v>3</v>
      </c>
      <c r="C10" s="476"/>
      <c r="D10" s="512" t="s">
        <v>268</v>
      </c>
      <c r="E10" s="512"/>
      <c r="F10" s="512"/>
      <c r="G10" s="477"/>
      <c r="H10" s="482" t="s">
        <v>268</v>
      </c>
      <c r="I10" s="478"/>
      <c r="J10" s="479"/>
    </row>
    <row r="11" spans="1:10" ht="5.0999999999999996" customHeight="1" x14ac:dyDescent="0.25">
      <c r="D11" s="513"/>
      <c r="E11" s="513"/>
      <c r="F11" s="513"/>
    </row>
    <row r="12" spans="1:10" ht="25.35" customHeight="1" x14ac:dyDescent="0.25">
      <c r="B12" s="86">
        <v>4</v>
      </c>
      <c r="C12" s="476"/>
      <c r="D12" s="512" t="s">
        <v>314</v>
      </c>
      <c r="E12" s="512"/>
      <c r="F12" s="512"/>
      <c r="G12" s="477"/>
      <c r="H12" s="482" t="s">
        <v>315</v>
      </c>
      <c r="I12" s="478"/>
      <c r="J12" s="479"/>
    </row>
    <row r="13" spans="1:10" ht="5.0999999999999996" customHeight="1" x14ac:dyDescent="0.25">
      <c r="D13" s="513"/>
      <c r="E13" s="513"/>
      <c r="F13" s="513"/>
    </row>
    <row r="14" spans="1:10" ht="25.35" customHeight="1" x14ac:dyDescent="0.25">
      <c r="B14" s="86">
        <v>5</v>
      </c>
      <c r="C14" s="476"/>
      <c r="D14" s="512" t="s">
        <v>308</v>
      </c>
      <c r="E14" s="512"/>
      <c r="F14" s="512"/>
      <c r="G14" s="477"/>
      <c r="H14" s="482" t="s">
        <v>308</v>
      </c>
      <c r="I14" s="478"/>
      <c r="J14" s="479"/>
    </row>
    <row r="15" spans="1:10" ht="5.0999999999999996" customHeight="1" x14ac:dyDescent="0.25">
      <c r="D15" s="513"/>
      <c r="E15" s="513"/>
      <c r="F15" s="513"/>
    </row>
    <row r="16" spans="1:10" ht="25.35" customHeight="1" x14ac:dyDescent="0.25">
      <c r="B16" s="86">
        <v>6</v>
      </c>
      <c r="C16" s="476"/>
      <c r="D16" s="512" t="s">
        <v>53</v>
      </c>
      <c r="E16" s="512"/>
      <c r="F16" s="512"/>
      <c r="G16" s="477"/>
      <c r="H16" s="482" t="s">
        <v>53</v>
      </c>
      <c r="I16" s="478"/>
      <c r="J16" s="479"/>
    </row>
    <row r="17" spans="2:10" ht="5.0999999999999996" customHeight="1" x14ac:dyDescent="0.25">
      <c r="D17" s="513"/>
      <c r="E17" s="513"/>
      <c r="F17" s="513"/>
    </row>
    <row r="18" spans="2:10" ht="25.35" customHeight="1" x14ac:dyDescent="0.25">
      <c r="B18" s="86">
        <v>7</v>
      </c>
      <c r="C18" s="476"/>
      <c r="D18" s="512" t="s">
        <v>307</v>
      </c>
      <c r="E18" s="512"/>
      <c r="F18" s="512"/>
      <c r="G18" s="477"/>
      <c r="H18" s="482" t="s">
        <v>25</v>
      </c>
      <c r="I18" s="478"/>
      <c r="J18" s="479"/>
    </row>
    <row r="19" spans="2:10" ht="5.0999999999999996" customHeight="1" x14ac:dyDescent="0.25">
      <c r="D19" s="513"/>
      <c r="E19" s="513"/>
      <c r="F19" s="513"/>
    </row>
    <row r="20" spans="2:10" ht="25.35" customHeight="1" x14ac:dyDescent="0.25">
      <c r="B20" s="86">
        <v>8</v>
      </c>
      <c r="C20" s="476"/>
      <c r="D20" s="512" t="s">
        <v>318</v>
      </c>
      <c r="E20" s="512"/>
      <c r="F20" s="512"/>
      <c r="G20" s="477"/>
      <c r="H20" s="482" t="s">
        <v>306</v>
      </c>
      <c r="I20" s="478"/>
      <c r="J20" s="479"/>
    </row>
    <row r="21" spans="2:10" ht="5.0999999999999996" customHeight="1" x14ac:dyDescent="0.25">
      <c r="D21" s="513"/>
      <c r="E21" s="513"/>
      <c r="F21" s="513"/>
    </row>
    <row r="22" spans="2:10" ht="25.35" customHeight="1" x14ac:dyDescent="0.25">
      <c r="B22" s="86">
        <v>9</v>
      </c>
      <c r="C22" s="476"/>
      <c r="D22" s="512" t="s">
        <v>380</v>
      </c>
      <c r="E22" s="512"/>
      <c r="F22" s="512"/>
      <c r="G22" s="477"/>
      <c r="H22" s="482" t="s">
        <v>391</v>
      </c>
      <c r="I22" s="478"/>
      <c r="J22" s="479"/>
    </row>
    <row r="23" spans="2:10" ht="5.0999999999999996" customHeight="1" x14ac:dyDescent="0.25">
      <c r="D23" s="512"/>
      <c r="E23" s="512"/>
      <c r="F23" s="512"/>
    </row>
    <row r="24" spans="2:10" ht="25.35" customHeight="1" x14ac:dyDescent="0.25">
      <c r="B24" s="86">
        <v>10</v>
      </c>
      <c r="C24" s="476"/>
      <c r="D24" s="512" t="s">
        <v>381</v>
      </c>
      <c r="E24" s="512"/>
      <c r="F24" s="512"/>
      <c r="G24" s="477"/>
      <c r="H24" s="482" t="s">
        <v>26</v>
      </c>
      <c r="I24" s="478"/>
      <c r="J24" s="479"/>
    </row>
    <row r="25" spans="2:10" ht="5.0999999999999996" customHeight="1" x14ac:dyDescent="0.25">
      <c r="D25" s="512"/>
      <c r="E25" s="512"/>
      <c r="F25" s="512"/>
    </row>
    <row r="26" spans="2:10" ht="25.35" customHeight="1" x14ac:dyDescent="0.25">
      <c r="B26" s="86">
        <v>11</v>
      </c>
      <c r="C26" s="476"/>
      <c r="D26" s="512" t="s">
        <v>98</v>
      </c>
      <c r="E26" s="512"/>
      <c r="F26" s="512"/>
      <c r="G26" s="477"/>
      <c r="H26" s="482" t="s">
        <v>305</v>
      </c>
      <c r="I26" s="478"/>
      <c r="J26" s="479"/>
    </row>
    <row r="27" spans="2:10" ht="5.0999999999999996" customHeight="1" x14ac:dyDescent="0.25">
      <c r="D27" s="512"/>
      <c r="E27" s="512"/>
      <c r="F27" s="512"/>
    </row>
    <row r="28" spans="2:10" ht="25.35" customHeight="1" x14ac:dyDescent="0.25">
      <c r="B28" s="86">
        <v>12</v>
      </c>
      <c r="C28" s="476"/>
      <c r="D28" s="512" t="s">
        <v>382</v>
      </c>
      <c r="E28" s="512"/>
      <c r="F28" s="512"/>
      <c r="G28" s="477"/>
      <c r="H28" s="482" t="s">
        <v>382</v>
      </c>
      <c r="I28" s="478"/>
      <c r="J28" s="479"/>
    </row>
    <row r="29" spans="2:10" ht="5.0999999999999996" customHeight="1" x14ac:dyDescent="0.25">
      <c r="D29" s="512"/>
      <c r="E29" s="512"/>
      <c r="F29" s="512"/>
    </row>
    <row r="30" spans="2:10" ht="25.35" customHeight="1" x14ac:dyDescent="0.25">
      <c r="B30" s="86">
        <v>13</v>
      </c>
      <c r="C30" s="476"/>
      <c r="D30" s="512" t="s">
        <v>383</v>
      </c>
      <c r="E30" s="512"/>
      <c r="F30" s="512"/>
      <c r="G30" s="477"/>
      <c r="H30" s="482" t="s">
        <v>97</v>
      </c>
      <c r="I30" s="478"/>
      <c r="J30" s="479"/>
    </row>
    <row r="31" spans="2:10" ht="5.0999999999999996" customHeight="1" x14ac:dyDescent="0.25">
      <c r="D31" s="512"/>
      <c r="E31" s="512"/>
      <c r="F31" s="512"/>
    </row>
    <row r="32" spans="2:10" ht="25.35" customHeight="1" x14ac:dyDescent="0.25">
      <c r="B32" s="86">
        <v>14</v>
      </c>
      <c r="C32" s="476"/>
      <c r="D32" s="512" t="s">
        <v>27</v>
      </c>
      <c r="E32" s="512"/>
      <c r="F32" s="512"/>
      <c r="G32" s="477"/>
      <c r="H32" s="482" t="s">
        <v>27</v>
      </c>
      <c r="I32" s="478"/>
      <c r="J32" s="479"/>
    </row>
    <row r="33" spans="2:10" ht="5.0999999999999996" customHeight="1" x14ac:dyDescent="0.25">
      <c r="D33" s="512"/>
      <c r="E33" s="512"/>
      <c r="F33" s="512"/>
    </row>
    <row r="34" spans="2:10" ht="25.35" customHeight="1" x14ac:dyDescent="0.25">
      <c r="B34" s="86">
        <v>15</v>
      </c>
      <c r="C34" s="476"/>
      <c r="D34" s="512" t="s">
        <v>384</v>
      </c>
      <c r="E34" s="512"/>
      <c r="F34" s="512"/>
      <c r="G34" s="477"/>
      <c r="H34" s="482" t="s">
        <v>208</v>
      </c>
      <c r="I34" s="478"/>
      <c r="J34" s="479"/>
    </row>
    <row r="35" spans="2:10" ht="5.0999999999999996" customHeight="1" x14ac:dyDescent="0.25">
      <c r="D35" s="512"/>
      <c r="E35" s="512"/>
      <c r="F35" s="512"/>
    </row>
    <row r="36" spans="2:10" ht="25.35" customHeight="1" x14ac:dyDescent="0.25">
      <c r="B36" s="86">
        <v>16</v>
      </c>
      <c r="C36" s="476"/>
      <c r="D36" s="512" t="s">
        <v>304</v>
      </c>
      <c r="E36" s="512"/>
      <c r="F36" s="512"/>
      <c r="G36" s="477"/>
      <c r="H36" s="482" t="s">
        <v>303</v>
      </c>
      <c r="I36" s="478"/>
      <c r="J36" s="479"/>
    </row>
  </sheetData>
  <mergeCells count="34">
    <mergeCell ref="D19:F19"/>
    <mergeCell ref="D16:F16"/>
    <mergeCell ref="D17:F17"/>
    <mergeCell ref="D18:F18"/>
    <mergeCell ref="D9:F9"/>
    <mergeCell ref="D14:F14"/>
    <mergeCell ref="D15:F15"/>
    <mergeCell ref="D10:F10"/>
    <mergeCell ref="D11:F11"/>
    <mergeCell ref="D12:F12"/>
    <mergeCell ref="D13:F13"/>
    <mergeCell ref="B2:J3"/>
    <mergeCell ref="D5:F5"/>
    <mergeCell ref="D6:F6"/>
    <mergeCell ref="D7:F7"/>
    <mergeCell ref="D8:F8"/>
    <mergeCell ref="D4:F4"/>
    <mergeCell ref="D28:F28"/>
    <mergeCell ref="D29:F29"/>
    <mergeCell ref="D30:F30"/>
    <mergeCell ref="D31:F31"/>
    <mergeCell ref="D24:F24"/>
    <mergeCell ref="D25:F25"/>
    <mergeCell ref="D26:F26"/>
    <mergeCell ref="D27:F27"/>
    <mergeCell ref="D20:F20"/>
    <mergeCell ref="D21:F21"/>
    <mergeCell ref="D22:F22"/>
    <mergeCell ref="D23:F23"/>
    <mergeCell ref="D36:F36"/>
    <mergeCell ref="D33:F33"/>
    <mergeCell ref="D34:F34"/>
    <mergeCell ref="D32:F32"/>
    <mergeCell ref="D35:F35"/>
  </mergeCells>
  <hyperlinks>
    <hyperlink ref="H6" location="Início!Área_de_Impressão" display="Inicio" xr:uid="{1A73B67D-4C08-4C30-90EB-753306AA60E2}"/>
    <hyperlink ref="H8" location="Instalações!A1" display="Instalações" xr:uid="{B21D397C-A220-4E51-8A7B-4601D19D79B9}"/>
    <hyperlink ref="H10" location="'Equipas '!A1" display="Equipas" xr:uid="{246DFB1D-C8BD-402C-8612-B79D405D1948}"/>
    <hyperlink ref="H12" location="'Linhas estratégicas'!A1" display="Linhas Estratégicas" xr:uid="{EDCF2277-F75A-4CEE-BD05-F4184E1B8141}"/>
    <hyperlink ref="H14" location="Espaços!A1" display="Espaços" xr:uid="{FA82439C-A28E-4A03-9A8B-9617D72309FD}"/>
    <hyperlink ref="H16" location="Apoios!A1" display="Apoios" xr:uid="{228DE102-7BA6-4D0C-A0D5-0E244A272262}"/>
    <hyperlink ref="H18" location="Estrutura!A1" display="Estrutura" xr:uid="{618DAE19-9B39-4E96-82DA-BA02F02AAFC5}"/>
    <hyperlink ref="H20" location="'Plano Geral de Atividades'!A1" display="Plano Atividades" xr:uid="{0CDBCD60-AB16-47B6-A30B-02B50C91952D}"/>
    <hyperlink ref="H22" location="'Atividades 2027-2028 '!A1" display="Número de Atividades" xr:uid="{3E5F76CF-9C34-4D6D-A469-5339CAE8BFFC}"/>
    <hyperlink ref="H24" location="'Criação  '!A1" display="Criação" xr:uid="{975E0E5C-5876-474F-866E-C8976649C33D}"/>
    <hyperlink ref="H26" location="'Ações estratégicas'!A1" display="Mediação" xr:uid="{BB08BCA7-6949-4177-A91B-7D183A36BDD1}"/>
    <hyperlink ref="H28" location="'Circulação Nacional'!A1" display="Circulação Nacional" xr:uid="{14EA4F9E-F352-4083-AC56-AB9738EF3AE8}"/>
    <hyperlink ref="H30" location="Internacionalização!A1" display="Internacionalização" xr:uid="{32B78300-EF9A-41FB-AAE8-865586059DA7}"/>
    <hyperlink ref="H32" location="Edição!A1" display="Edição" xr:uid="{E4F2D654-8190-46F2-A763-025866E20130}"/>
    <hyperlink ref="H34" location="'Atividades 2028 '!A1" display="Atividades 2028" xr:uid="{CC70C90B-4242-4365-99BA-47678320FB5B}"/>
    <hyperlink ref="H36" location="'Verificação e Envio'!A1" display="Verificação" xr:uid="{3B25DED8-5E52-4C96-AE51-BC7BD0D3B21F}"/>
  </hyperlinks>
  <pageMargins left="0.70866141732283472" right="0.70866141732283472" top="1.4446874999999999" bottom="0.74803149606299213" header="0.59055118110236227" footer="0.31496062992125984"/>
  <pageSetup paperSize="8" scale="67" orientation="portrait" r:id="rId1"/>
  <headerFooter>
    <oddHeader>&amp;L&amp;G          &amp;"Aptos,Negrito"&amp;14Concurso para criação de Orquestra Regional de Alentejo</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1:BT25"/>
  <sheetViews>
    <sheetView showGridLines="0" zoomScaleNormal="100" workbookViewId="0">
      <selection activeCell="M13" sqref="M13"/>
    </sheetView>
  </sheetViews>
  <sheetFormatPr defaultColWidth="9.33203125" defaultRowHeight="14.4" x14ac:dyDescent="0.25"/>
  <cols>
    <col min="1" max="1" width="1" style="1" customWidth="1"/>
    <col min="2" max="2" width="24" style="1" customWidth="1"/>
    <col min="3" max="3" width="35.77734375" style="1" customWidth="1"/>
    <col min="4" max="4" width="28.44140625" style="1" customWidth="1"/>
    <col min="5" max="5" width="31.109375" style="1" customWidth="1"/>
    <col min="6" max="7" width="9.33203125" style="1"/>
    <col min="8" max="8" width="8.33203125" style="1" customWidth="1"/>
    <col min="9" max="9" width="10.77734375" style="1" customWidth="1"/>
    <col min="10" max="16384" width="9.33203125" style="1"/>
  </cols>
  <sheetData>
    <row r="1" spans="2:72" s="4" customFormat="1" ht="22.5" customHeight="1" x14ac:dyDescent="0.25">
      <c r="B1" s="624" t="s">
        <v>46</v>
      </c>
      <c r="C1" s="624"/>
      <c r="D1" s="624"/>
      <c r="E1" s="40"/>
    </row>
    <row r="2" spans="2:72" s="4" customFormat="1" ht="9.6" customHeight="1" x14ac:dyDescent="0.25">
      <c r="B2" s="624"/>
      <c r="C2" s="624"/>
      <c r="D2" s="624"/>
      <c r="E2" s="40"/>
    </row>
    <row r="3" spans="2:72" ht="8.4" customHeight="1" x14ac:dyDescent="0.25">
      <c r="B3" s="728" t="s">
        <v>322</v>
      </c>
      <c r="C3" s="728"/>
      <c r="D3" s="728"/>
      <c r="E3" s="728"/>
    </row>
    <row r="4" spans="2:72" ht="10.95" customHeight="1" x14ac:dyDescent="0.25">
      <c r="B4" s="728"/>
      <c r="C4" s="728"/>
      <c r="D4" s="728"/>
      <c r="E4" s="728"/>
    </row>
    <row r="5" spans="2:72" s="3" customFormat="1" ht="12" customHeight="1" x14ac:dyDescent="0.25">
      <c r="B5" s="728"/>
      <c r="C5" s="728"/>
      <c r="D5" s="728"/>
      <c r="E5" s="113"/>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row>
    <row r="6" spans="2:72" s="3" customFormat="1" ht="28.5" customHeight="1" x14ac:dyDescent="0.25">
      <c r="B6" s="266" t="s">
        <v>45</v>
      </c>
      <c r="C6" s="266" t="s">
        <v>207</v>
      </c>
      <c r="D6" s="266" t="s">
        <v>208</v>
      </c>
      <c r="E6" s="267"/>
      <c r="F6" s="5"/>
      <c r="G6" s="6"/>
      <c r="H6" s="6"/>
    </row>
    <row r="7" spans="2:72" s="238" customFormat="1" ht="48" customHeight="1" x14ac:dyDescent="0.25">
      <c r="B7" s="268" t="s">
        <v>26</v>
      </c>
      <c r="C7" s="134"/>
      <c r="D7" s="134"/>
      <c r="E7" s="269"/>
      <c r="F7" s="269"/>
    </row>
    <row r="8" spans="2:72" s="238" customFormat="1" ht="48" customHeight="1" x14ac:dyDescent="0.25">
      <c r="B8" s="270" t="s">
        <v>98</v>
      </c>
      <c r="C8" s="134"/>
      <c r="D8" s="134"/>
      <c r="E8" s="269"/>
      <c r="F8" s="269"/>
    </row>
    <row r="9" spans="2:72" s="238" customFormat="1" ht="48" customHeight="1" x14ac:dyDescent="0.25">
      <c r="B9" s="268" t="s">
        <v>51</v>
      </c>
      <c r="D9" s="134"/>
      <c r="E9" s="269"/>
      <c r="F9" s="269"/>
    </row>
    <row r="10" spans="2:72" s="238" customFormat="1" ht="48" customHeight="1" x14ac:dyDescent="0.25">
      <c r="B10" s="268" t="s">
        <v>97</v>
      </c>
      <c r="C10" s="134"/>
      <c r="D10" s="134"/>
      <c r="E10" s="269"/>
      <c r="F10" s="269"/>
    </row>
    <row r="11" spans="2:72" s="238" customFormat="1" ht="48" customHeight="1" x14ac:dyDescent="0.25">
      <c r="B11" s="268" t="s">
        <v>27</v>
      </c>
      <c r="C11" s="134"/>
      <c r="D11" s="134"/>
      <c r="E11" s="269"/>
      <c r="F11" s="269"/>
    </row>
    <row r="12" spans="2:72" ht="15.15" customHeight="1" x14ac:dyDescent="0.25"/>
    <row r="13" spans="2:72" ht="15.15" customHeight="1" x14ac:dyDescent="0.25"/>
    <row r="14" spans="2:72" ht="15.15" customHeight="1" x14ac:dyDescent="0.25"/>
    <row r="15" spans="2:72" ht="15.15" customHeight="1" x14ac:dyDescent="0.25"/>
    <row r="16" spans="2:72" ht="11.25" customHeight="1" x14ac:dyDescent="0.25"/>
    <row r="17" spans="2:72" ht="15.15" customHeight="1" x14ac:dyDescent="0.25"/>
    <row r="18" spans="2:72" ht="15.15" customHeight="1" x14ac:dyDescent="0.25"/>
    <row r="19" spans="2:72" ht="15.15" customHeight="1" x14ac:dyDescent="0.25"/>
    <row r="20" spans="2:72" ht="15.75" customHeight="1" x14ac:dyDescent="0.25"/>
    <row r="21" spans="2:72" s="3" customFormat="1" ht="15.15" customHeight="1" x14ac:dyDescent="0.25">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row>
    <row r="22" spans="2:72" s="3" customFormat="1" ht="15.75" customHeight="1" x14ac:dyDescent="0.25">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row>
    <row r="23" spans="2:72" s="3" customFormat="1" ht="15.15" customHeight="1" x14ac:dyDescent="0.25">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row>
    <row r="24" spans="2:72" s="3" customFormat="1" ht="15.15" customHeight="1" x14ac:dyDescent="0.25">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row>
    <row r="25" spans="2:72" ht="15.15" customHeight="1" x14ac:dyDescent="0.25"/>
  </sheetData>
  <mergeCells count="3">
    <mergeCell ref="B1:D2"/>
    <mergeCell ref="B5:D5"/>
    <mergeCell ref="B3:E4"/>
  </mergeCells>
  <pageMargins left="0.70866141732283472" right="0.70866141732283472" top="1.4446874999999999" bottom="0.74803149606299213" header="0.59055118110236227" footer="0.31496062992125984"/>
  <pageSetup paperSize="8" scale="67" orientation="portrait" r:id="rId1"/>
  <headerFooter>
    <oddHeader>&amp;L          &amp;G     &amp;"Aptos,Negrito"&amp;14Concurso para criação de Orquestra Regional de Alentejo</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FC1D2-286E-48B1-B1E9-00AC69508BF6}">
  <sheetPr>
    <tabColor theme="1"/>
  </sheetPr>
  <dimension ref="B1:BD243"/>
  <sheetViews>
    <sheetView showGridLines="0" zoomScaleNormal="100" workbookViewId="0"/>
  </sheetViews>
  <sheetFormatPr defaultColWidth="9.33203125" defaultRowHeight="13.8" x14ac:dyDescent="0.25"/>
  <cols>
    <col min="1" max="1" width="2" style="7" customWidth="1"/>
    <col min="2" max="2" width="11" style="7" customWidth="1"/>
    <col min="3" max="3" width="9.33203125" style="7" customWidth="1"/>
    <col min="4" max="4" width="8.109375" style="7" customWidth="1"/>
    <col min="5" max="5" width="9.33203125" style="7"/>
    <col min="6" max="6" width="11.44140625" style="7" customWidth="1"/>
    <col min="7" max="7" width="17.77734375" style="88" customWidth="1"/>
    <col min="8" max="8" width="20" style="88" customWidth="1"/>
    <col min="9" max="9" width="18.77734375" style="88" customWidth="1"/>
    <col min="10" max="10" width="16.33203125" style="88" customWidth="1"/>
    <col min="11" max="11" width="14.44140625" style="87" customWidth="1"/>
    <col min="12" max="12" width="15.44140625" style="7" customWidth="1"/>
    <col min="13" max="13" width="15.77734375" style="7" customWidth="1"/>
    <col min="14" max="14" width="14.33203125" style="7" customWidth="1"/>
    <col min="15" max="15" width="13.33203125" style="7" customWidth="1"/>
    <col min="16" max="16384" width="9.33203125" style="7"/>
  </cols>
  <sheetData>
    <row r="1" spans="2:56" s="67" customFormat="1" ht="22.5" customHeight="1" x14ac:dyDescent="0.25">
      <c r="B1" s="856" t="s">
        <v>293</v>
      </c>
      <c r="C1" s="856"/>
      <c r="D1" s="856"/>
      <c r="E1" s="856"/>
      <c r="F1" s="856"/>
      <c r="G1" s="856"/>
      <c r="H1" s="856"/>
      <c r="I1" s="271"/>
      <c r="J1" s="271"/>
      <c r="K1" s="272"/>
      <c r="L1" s="273"/>
      <c r="M1" s="273"/>
      <c r="N1" s="273"/>
      <c r="O1" s="273"/>
      <c r="P1" s="273"/>
      <c r="Q1" s="273"/>
      <c r="R1" s="273"/>
      <c r="S1" s="273"/>
      <c r="T1" s="273"/>
      <c r="U1" s="273"/>
      <c r="V1" s="273"/>
      <c r="W1" s="273"/>
      <c r="X1" s="273"/>
      <c r="Y1" s="274"/>
      <c r="Z1" s="273"/>
      <c r="AA1" s="273"/>
      <c r="AB1" s="273"/>
      <c r="AC1" s="273"/>
      <c r="AD1" s="273"/>
      <c r="AE1" s="273"/>
      <c r="AF1" s="273"/>
      <c r="AG1" s="273"/>
      <c r="AH1" s="273"/>
      <c r="AI1" s="273"/>
      <c r="AJ1" s="273"/>
      <c r="AK1" s="273"/>
      <c r="AL1" s="273"/>
      <c r="AM1" s="273"/>
      <c r="AN1" s="273"/>
      <c r="AO1" s="274"/>
      <c r="AP1" s="273"/>
      <c r="AQ1" s="273"/>
      <c r="AR1" s="273"/>
      <c r="AS1" s="273"/>
      <c r="AT1" s="273"/>
      <c r="AU1" s="273"/>
      <c r="AV1" s="273"/>
      <c r="AW1" s="273"/>
      <c r="AX1" s="273"/>
      <c r="AY1" s="273"/>
      <c r="AZ1" s="273"/>
      <c r="BA1" s="273"/>
      <c r="BB1" s="273"/>
      <c r="BC1" s="273"/>
      <c r="BD1" s="273"/>
    </row>
    <row r="2" spans="2:56" ht="22.5" customHeight="1" x14ac:dyDescent="0.25">
      <c r="B2" s="856"/>
      <c r="C2" s="856"/>
      <c r="D2" s="856"/>
      <c r="E2" s="856"/>
      <c r="F2" s="856"/>
      <c r="G2" s="856"/>
      <c r="H2" s="856"/>
      <c r="I2" s="275"/>
      <c r="J2" s="275"/>
      <c r="K2" s="276"/>
      <c r="L2" s="277"/>
      <c r="M2" s="277"/>
      <c r="N2" s="277"/>
      <c r="O2" s="277"/>
      <c r="P2" s="277"/>
      <c r="Q2" s="277"/>
      <c r="R2" s="277"/>
      <c r="S2" s="277"/>
      <c r="T2" s="277"/>
      <c r="U2" s="277"/>
      <c r="V2" s="277"/>
      <c r="W2" s="277"/>
      <c r="X2" s="277"/>
      <c r="Y2" s="62"/>
      <c r="Z2" s="278"/>
      <c r="AA2" s="277"/>
      <c r="AB2" s="277"/>
      <c r="AC2" s="277"/>
      <c r="AD2" s="277"/>
      <c r="AE2" s="277"/>
      <c r="AF2" s="277"/>
      <c r="AG2" s="277"/>
      <c r="AH2" s="277"/>
      <c r="AI2" s="277"/>
      <c r="AJ2" s="277"/>
      <c r="AK2" s="277"/>
      <c r="AL2" s="277"/>
      <c r="AM2" s="277"/>
      <c r="AN2" s="277"/>
      <c r="AO2" s="62"/>
      <c r="AP2" s="278"/>
      <c r="AQ2" s="277"/>
      <c r="AR2" s="277"/>
      <c r="AS2" s="277"/>
      <c r="AT2" s="277"/>
      <c r="AU2" s="277"/>
      <c r="AV2" s="277"/>
      <c r="AW2" s="277"/>
      <c r="AX2" s="277"/>
      <c r="AY2" s="277"/>
      <c r="AZ2" s="277"/>
      <c r="BA2" s="277"/>
      <c r="BB2" s="277"/>
      <c r="BC2" s="277"/>
      <c r="BD2" s="277"/>
    </row>
    <row r="3" spans="2:56" ht="16.5" customHeight="1" x14ac:dyDescent="0.25">
      <c r="B3" s="569" t="s">
        <v>165</v>
      </c>
      <c r="C3" s="570"/>
      <c r="D3" s="570"/>
      <c r="E3" s="570"/>
      <c r="F3" s="570"/>
      <c r="G3" s="570"/>
      <c r="H3" s="570"/>
      <c r="I3" s="570"/>
      <c r="J3" s="570"/>
      <c r="K3" s="570"/>
      <c r="L3" s="570"/>
      <c r="M3" s="570"/>
      <c r="N3" s="570"/>
      <c r="O3" s="571"/>
      <c r="P3" s="277"/>
      <c r="Q3" s="277"/>
      <c r="R3" s="277"/>
      <c r="S3" s="277"/>
      <c r="T3" s="277"/>
      <c r="U3" s="277"/>
      <c r="V3" s="277"/>
      <c r="W3" s="277"/>
      <c r="X3" s="277"/>
      <c r="Y3" s="62"/>
      <c r="Z3" s="278"/>
      <c r="AA3" s="277"/>
      <c r="AB3" s="277"/>
      <c r="AC3" s="277"/>
      <c r="AD3" s="277"/>
      <c r="AE3" s="277"/>
      <c r="AF3" s="277"/>
      <c r="AG3" s="277"/>
      <c r="AH3" s="277"/>
      <c r="AI3" s="277"/>
      <c r="AJ3" s="277"/>
      <c r="AK3" s="277"/>
      <c r="AL3" s="277"/>
      <c r="AM3" s="277"/>
      <c r="AN3" s="277"/>
      <c r="AO3" s="62"/>
      <c r="AP3" s="278"/>
      <c r="AQ3" s="277"/>
      <c r="AR3" s="277"/>
      <c r="AS3" s="277"/>
      <c r="AT3" s="277"/>
      <c r="AU3" s="277"/>
      <c r="AV3" s="277"/>
      <c r="AW3" s="277"/>
      <c r="AX3" s="277"/>
      <c r="AY3" s="277"/>
      <c r="AZ3" s="277"/>
      <c r="BA3" s="277"/>
      <c r="BB3" s="277"/>
      <c r="BC3" s="277"/>
      <c r="BD3" s="277"/>
    </row>
    <row r="4" spans="2:56" ht="14.25" customHeight="1" x14ac:dyDescent="0.25">
      <c r="B4" s="857"/>
      <c r="C4" s="858"/>
      <c r="D4" s="858"/>
      <c r="E4" s="858"/>
      <c r="F4" s="858"/>
      <c r="G4" s="858"/>
      <c r="H4" s="858"/>
      <c r="I4" s="858"/>
      <c r="J4" s="858"/>
      <c r="K4" s="858"/>
      <c r="L4" s="858"/>
      <c r="M4" s="858"/>
      <c r="N4" s="858"/>
      <c r="O4" s="859"/>
      <c r="P4" s="277"/>
      <c r="Q4" s="277"/>
      <c r="R4" s="277"/>
      <c r="S4" s="277"/>
      <c r="T4" s="277"/>
      <c r="U4" s="277"/>
      <c r="V4" s="277"/>
      <c r="W4" s="277"/>
      <c r="X4" s="277"/>
      <c r="Y4" s="62"/>
      <c r="Z4" s="278"/>
      <c r="AA4" s="277"/>
      <c r="AB4" s="277"/>
      <c r="AC4" s="277"/>
      <c r="AD4" s="277"/>
      <c r="AE4" s="277"/>
      <c r="AF4" s="277"/>
      <c r="AG4" s="277"/>
      <c r="AH4" s="277"/>
      <c r="AI4" s="277"/>
      <c r="AJ4" s="277"/>
      <c r="AK4" s="277"/>
      <c r="AL4" s="277"/>
      <c r="AM4" s="277"/>
      <c r="AN4" s="277"/>
      <c r="AO4" s="62"/>
      <c r="AP4" s="278"/>
      <c r="AQ4" s="277"/>
      <c r="AR4" s="277"/>
      <c r="AS4" s="277"/>
      <c r="AT4" s="277"/>
      <c r="AU4" s="277"/>
      <c r="AV4" s="277"/>
      <c r="AW4" s="277"/>
      <c r="AX4" s="277"/>
      <c r="AY4" s="277"/>
      <c r="AZ4" s="277"/>
      <c r="BA4" s="277"/>
      <c r="BB4" s="277"/>
      <c r="BC4" s="277"/>
      <c r="BD4" s="277"/>
    </row>
    <row r="5" spans="2:56" ht="30" customHeight="1" x14ac:dyDescent="0.25">
      <c r="B5" s="860" t="s">
        <v>31</v>
      </c>
      <c r="C5" s="861"/>
      <c r="D5" s="411"/>
      <c r="E5" s="412"/>
      <c r="F5" s="413"/>
      <c r="G5" s="862" t="s">
        <v>32</v>
      </c>
      <c r="H5" s="863"/>
      <c r="I5" s="414"/>
      <c r="J5" s="414"/>
      <c r="K5" s="415"/>
      <c r="L5" s="414"/>
      <c r="M5" s="414"/>
      <c r="N5" s="414"/>
      <c r="O5" s="416"/>
      <c r="P5" s="27"/>
      <c r="Q5" s="27"/>
      <c r="R5" s="27"/>
      <c r="S5" s="27"/>
      <c r="T5" s="27"/>
      <c r="U5" s="27"/>
      <c r="V5" s="27"/>
      <c r="W5" s="27"/>
      <c r="X5" s="27"/>
      <c r="Z5" s="62"/>
      <c r="AA5" s="62"/>
      <c r="AB5" s="27"/>
      <c r="AC5" s="27"/>
      <c r="AD5" s="27"/>
      <c r="AE5" s="27"/>
      <c r="AF5" s="27"/>
      <c r="AG5" s="27"/>
      <c r="AH5" s="27"/>
      <c r="AI5" s="27"/>
      <c r="AJ5" s="27"/>
      <c r="AK5" s="27"/>
      <c r="AL5" s="27"/>
      <c r="AM5" s="27"/>
      <c r="AN5" s="27"/>
      <c r="AP5" s="62"/>
      <c r="AQ5" s="62"/>
      <c r="AR5" s="27"/>
      <c r="AS5" s="27"/>
      <c r="AT5" s="27"/>
      <c r="AU5" s="27"/>
      <c r="AV5" s="27"/>
      <c r="AW5" s="27"/>
      <c r="AX5" s="27"/>
      <c r="AY5" s="27"/>
      <c r="AZ5" s="27"/>
      <c r="BA5" s="27"/>
      <c r="BB5" s="27"/>
      <c r="BC5" s="27"/>
      <c r="BD5" s="27"/>
    </row>
    <row r="6" spans="2:56" ht="21.6" customHeight="1" x14ac:dyDescent="0.25">
      <c r="B6" s="710" t="s">
        <v>19</v>
      </c>
      <c r="C6" s="711"/>
      <c r="D6" s="711"/>
      <c r="E6" s="711"/>
      <c r="F6" s="711"/>
      <c r="G6" s="711"/>
      <c r="H6" s="711"/>
      <c r="I6" s="711"/>
      <c r="J6" s="711"/>
      <c r="K6" s="711"/>
      <c r="L6" s="711"/>
      <c r="M6" s="711"/>
      <c r="N6" s="711"/>
      <c r="O6" s="712"/>
      <c r="P6" s="27"/>
      <c r="Q6" s="27"/>
      <c r="R6" s="27"/>
      <c r="S6" s="27"/>
      <c r="T6" s="27"/>
      <c r="U6" s="27"/>
      <c r="V6" s="27"/>
      <c r="W6" s="27"/>
      <c r="X6" s="27"/>
      <c r="Z6" s="214"/>
      <c r="AA6" s="214"/>
      <c r="AB6" s="27"/>
      <c r="AC6" s="27"/>
      <c r="AD6" s="27"/>
      <c r="AE6" s="27"/>
      <c r="AF6" s="27"/>
      <c r="AG6" s="27"/>
      <c r="AH6" s="27"/>
      <c r="AI6" s="27"/>
      <c r="AJ6" s="27"/>
      <c r="AK6" s="27"/>
      <c r="AL6" s="27"/>
      <c r="AM6" s="27"/>
      <c r="AN6" s="27"/>
      <c r="AP6" s="214"/>
      <c r="AQ6" s="214"/>
      <c r="AR6" s="27"/>
      <c r="AS6" s="27"/>
      <c r="AT6" s="27"/>
      <c r="AU6" s="27"/>
      <c r="AV6" s="27"/>
      <c r="AW6" s="27"/>
      <c r="AX6" s="27"/>
      <c r="AY6" s="27"/>
      <c r="AZ6" s="27"/>
      <c r="BA6" s="27"/>
      <c r="BB6" s="27"/>
      <c r="BC6" s="27"/>
      <c r="BD6" s="27"/>
    </row>
    <row r="7" spans="2:56" ht="13.95" customHeight="1" x14ac:dyDescent="0.25">
      <c r="B7" s="549" t="s">
        <v>56</v>
      </c>
      <c r="C7" s="549"/>
      <c r="D7" s="549"/>
      <c r="E7" s="549"/>
      <c r="F7" s="549"/>
      <c r="G7" s="549"/>
      <c r="H7" s="549"/>
      <c r="I7" s="549"/>
      <c r="J7" s="549"/>
      <c r="K7" s="549"/>
      <c r="L7" s="549"/>
      <c r="M7" s="549"/>
      <c r="N7" s="549"/>
      <c r="O7" s="549"/>
      <c r="P7" s="27"/>
      <c r="Q7" s="27"/>
      <c r="R7" s="27"/>
      <c r="S7" s="27"/>
      <c r="T7" s="27"/>
      <c r="U7" s="27"/>
      <c r="V7" s="27"/>
      <c r="W7" s="27"/>
      <c r="X7" s="27"/>
      <c r="Z7" s="214"/>
      <c r="AA7" s="214"/>
      <c r="AB7" s="27"/>
      <c r="AC7" s="27"/>
      <c r="AD7" s="27"/>
      <c r="AE7" s="27"/>
      <c r="AF7" s="27"/>
      <c r="AG7" s="27"/>
      <c r="AH7" s="27"/>
      <c r="AI7" s="27"/>
      <c r="AJ7" s="27"/>
      <c r="AK7" s="27"/>
      <c r="AL7" s="27"/>
      <c r="AM7" s="27"/>
      <c r="AN7" s="27"/>
      <c r="AP7" s="214"/>
      <c r="AQ7" s="214"/>
      <c r="AR7" s="27"/>
      <c r="AS7" s="27"/>
      <c r="AT7" s="27"/>
      <c r="AU7" s="27"/>
      <c r="AV7" s="27"/>
      <c r="AW7" s="27"/>
      <c r="AX7" s="27"/>
      <c r="AY7" s="27"/>
      <c r="AZ7" s="27"/>
      <c r="BA7" s="27"/>
      <c r="BB7" s="27"/>
      <c r="BC7" s="27"/>
      <c r="BD7" s="27"/>
    </row>
    <row r="8" spans="2:56" ht="27" customHeight="1" x14ac:dyDescent="0.25">
      <c r="B8" s="549"/>
      <c r="C8" s="549"/>
      <c r="D8" s="549"/>
      <c r="E8" s="549"/>
      <c r="F8" s="549"/>
      <c r="G8" s="549"/>
      <c r="H8" s="549"/>
      <c r="I8" s="549"/>
      <c r="J8" s="549"/>
      <c r="K8" s="549"/>
      <c r="L8" s="549"/>
      <c r="M8" s="549"/>
      <c r="N8" s="549"/>
      <c r="O8" s="549"/>
      <c r="P8" s="27"/>
      <c r="Q8" s="27"/>
      <c r="R8" s="27"/>
      <c r="S8" s="27"/>
      <c r="T8" s="27"/>
      <c r="U8" s="27"/>
      <c r="V8" s="27"/>
      <c r="W8" s="27"/>
      <c r="X8" s="27"/>
      <c r="Z8" s="214"/>
      <c r="AA8" s="214"/>
      <c r="AB8" s="27"/>
      <c r="AC8" s="27"/>
      <c r="AD8" s="27"/>
      <c r="AE8" s="27"/>
      <c r="AF8" s="27"/>
      <c r="AG8" s="27"/>
      <c r="AH8" s="27"/>
      <c r="AI8" s="27"/>
      <c r="AJ8" s="27"/>
      <c r="AK8" s="27"/>
      <c r="AL8" s="27"/>
      <c r="AM8" s="27"/>
      <c r="AN8" s="27"/>
      <c r="AP8" s="214"/>
      <c r="AQ8" s="214"/>
      <c r="AR8" s="27"/>
      <c r="AS8" s="27"/>
      <c r="AT8" s="27"/>
      <c r="AU8" s="27"/>
      <c r="AV8" s="27"/>
      <c r="AW8" s="27"/>
      <c r="AX8" s="27"/>
      <c r="AY8" s="27"/>
      <c r="AZ8" s="27"/>
      <c r="BA8" s="27"/>
      <c r="BB8" s="27"/>
      <c r="BC8" s="27"/>
      <c r="BD8" s="27"/>
    </row>
    <row r="9" spans="2:56" ht="15" customHeight="1" x14ac:dyDescent="0.25">
      <c r="B9" s="876"/>
      <c r="C9" s="877"/>
      <c r="D9" s="877"/>
      <c r="E9" s="877"/>
      <c r="F9" s="877"/>
      <c r="G9" s="877"/>
      <c r="H9" s="877"/>
      <c r="I9" s="877"/>
      <c r="J9" s="877"/>
      <c r="K9" s="877"/>
      <c r="L9" s="877"/>
      <c r="M9" s="877"/>
      <c r="N9" s="877"/>
      <c r="O9" s="878"/>
      <c r="P9" s="285"/>
      <c r="Q9" s="285"/>
      <c r="R9" s="285"/>
      <c r="S9" s="285"/>
      <c r="T9" s="285"/>
      <c r="U9" s="285"/>
      <c r="V9" s="285"/>
      <c r="W9" s="285"/>
      <c r="X9" s="285"/>
      <c r="Z9" s="855"/>
      <c r="AA9" s="855"/>
      <c r="AB9" s="855"/>
      <c r="AC9" s="855"/>
      <c r="AD9" s="855"/>
      <c r="AE9" s="855"/>
      <c r="AF9" s="855"/>
      <c r="AG9" s="855"/>
      <c r="AH9" s="855"/>
      <c r="AI9" s="855"/>
      <c r="AJ9" s="855"/>
      <c r="AK9" s="855"/>
      <c r="AL9" s="855"/>
      <c r="AM9" s="855"/>
      <c r="AN9" s="855"/>
      <c r="AP9" s="855"/>
      <c r="AQ9" s="855"/>
      <c r="AR9" s="855"/>
      <c r="AS9" s="855"/>
      <c r="AT9" s="855"/>
      <c r="AU9" s="855"/>
      <c r="AV9" s="855"/>
      <c r="AW9" s="855"/>
      <c r="AX9" s="855"/>
      <c r="AY9" s="855"/>
      <c r="AZ9" s="855"/>
      <c r="BA9" s="855"/>
      <c r="BB9" s="855"/>
      <c r="BC9" s="855"/>
      <c r="BD9" s="855"/>
    </row>
    <row r="10" spans="2:56" ht="12" customHeight="1" x14ac:dyDescent="0.25">
      <c r="B10" s="879"/>
      <c r="C10" s="788"/>
      <c r="D10" s="788"/>
      <c r="E10" s="788"/>
      <c r="F10" s="788"/>
      <c r="G10" s="788"/>
      <c r="H10" s="788"/>
      <c r="I10" s="788"/>
      <c r="J10" s="788"/>
      <c r="K10" s="788"/>
      <c r="L10" s="788"/>
      <c r="M10" s="788"/>
      <c r="N10" s="788"/>
      <c r="O10" s="880"/>
      <c r="P10" s="285"/>
      <c r="Q10" s="285"/>
      <c r="R10" s="285"/>
      <c r="S10" s="285"/>
      <c r="T10" s="285"/>
      <c r="U10" s="285"/>
      <c r="V10" s="285"/>
      <c r="W10" s="285"/>
      <c r="X10" s="285"/>
      <c r="Z10" s="855"/>
      <c r="AA10" s="855"/>
      <c r="AB10" s="855"/>
      <c r="AC10" s="855"/>
      <c r="AD10" s="855"/>
      <c r="AE10" s="855"/>
      <c r="AF10" s="855"/>
      <c r="AG10" s="855"/>
      <c r="AH10" s="855"/>
      <c r="AI10" s="855"/>
      <c r="AJ10" s="855"/>
      <c r="AK10" s="855"/>
      <c r="AL10" s="855"/>
      <c r="AM10" s="855"/>
      <c r="AN10" s="855"/>
      <c r="AP10" s="855"/>
      <c r="AQ10" s="855"/>
      <c r="AR10" s="855"/>
      <c r="AS10" s="855"/>
      <c r="AT10" s="855"/>
      <c r="AU10" s="855"/>
      <c r="AV10" s="855"/>
      <c r="AW10" s="855"/>
      <c r="AX10" s="855"/>
      <c r="AY10" s="855"/>
      <c r="AZ10" s="855"/>
      <c r="BA10" s="855"/>
      <c r="BB10" s="855"/>
      <c r="BC10" s="855"/>
      <c r="BD10" s="855"/>
    </row>
    <row r="11" spans="2:56" ht="7.2" customHeight="1" x14ac:dyDescent="0.25">
      <c r="B11" s="879"/>
      <c r="C11" s="788"/>
      <c r="D11" s="788"/>
      <c r="E11" s="788"/>
      <c r="F11" s="788"/>
      <c r="G11" s="788"/>
      <c r="H11" s="788"/>
      <c r="I11" s="788"/>
      <c r="J11" s="788"/>
      <c r="K11" s="788"/>
      <c r="L11" s="788"/>
      <c r="M11" s="788"/>
      <c r="N11" s="788"/>
      <c r="O11" s="880"/>
      <c r="P11" s="285"/>
      <c r="Q11" s="285"/>
      <c r="R11" s="285"/>
      <c r="S11" s="285"/>
      <c r="T11" s="285"/>
      <c r="U11" s="285"/>
      <c r="V11" s="285"/>
      <c r="W11" s="285"/>
      <c r="X11" s="285"/>
      <c r="Z11" s="855"/>
      <c r="AA11" s="855"/>
      <c r="AB11" s="855"/>
      <c r="AC11" s="855"/>
      <c r="AD11" s="855"/>
      <c r="AE11" s="855"/>
      <c r="AF11" s="855"/>
      <c r="AG11" s="855"/>
      <c r="AH11" s="855"/>
      <c r="AI11" s="855"/>
      <c r="AJ11" s="855"/>
      <c r="AK11" s="855"/>
      <c r="AL11" s="855"/>
      <c r="AM11" s="855"/>
      <c r="AN11" s="855"/>
      <c r="AP11" s="855"/>
      <c r="AQ11" s="855"/>
      <c r="AR11" s="855"/>
      <c r="AS11" s="855"/>
      <c r="AT11" s="855"/>
      <c r="AU11" s="855"/>
      <c r="AV11" s="855"/>
      <c r="AW11" s="855"/>
      <c r="AX11" s="855"/>
      <c r="AY11" s="855"/>
      <c r="AZ11" s="855"/>
      <c r="BA11" s="855"/>
      <c r="BB11" s="855"/>
      <c r="BC11" s="855"/>
      <c r="BD11" s="855"/>
    </row>
    <row r="12" spans="2:56" ht="15" customHeight="1" x14ac:dyDescent="0.25">
      <c r="B12" s="881"/>
      <c r="C12" s="882"/>
      <c r="D12" s="882"/>
      <c r="E12" s="882"/>
      <c r="F12" s="882"/>
      <c r="G12" s="882"/>
      <c r="H12" s="882"/>
      <c r="I12" s="882"/>
      <c r="J12" s="882"/>
      <c r="K12" s="882"/>
      <c r="L12" s="882"/>
      <c r="M12" s="882"/>
      <c r="N12" s="882"/>
      <c r="O12" s="883"/>
      <c r="P12" s="285"/>
      <c r="Q12" s="285"/>
      <c r="R12" s="285"/>
      <c r="S12" s="285"/>
      <c r="T12" s="285"/>
      <c r="U12" s="285"/>
      <c r="V12" s="285"/>
      <c r="W12" s="285"/>
      <c r="X12" s="285"/>
      <c r="Z12" s="855"/>
      <c r="AA12" s="855"/>
      <c r="AB12" s="855"/>
      <c r="AC12" s="855"/>
      <c r="AD12" s="855"/>
      <c r="AE12" s="855"/>
      <c r="AF12" s="855"/>
      <c r="AG12" s="855"/>
      <c r="AH12" s="855"/>
      <c r="AI12" s="855"/>
      <c r="AJ12" s="855"/>
      <c r="AK12" s="855"/>
      <c r="AL12" s="855"/>
      <c r="AM12" s="855"/>
      <c r="AN12" s="855"/>
      <c r="AP12" s="855"/>
      <c r="AQ12" s="855"/>
      <c r="AR12" s="855"/>
      <c r="AS12" s="855"/>
      <c r="AT12" s="855"/>
      <c r="AU12" s="855"/>
      <c r="AV12" s="855"/>
      <c r="AW12" s="855"/>
      <c r="AX12" s="855"/>
      <c r="AY12" s="855"/>
      <c r="AZ12" s="855"/>
      <c r="BA12" s="855"/>
      <c r="BB12" s="855"/>
      <c r="BC12" s="855"/>
      <c r="BD12" s="855"/>
    </row>
    <row r="13" spans="2:56" ht="15" customHeight="1" x14ac:dyDescent="0.25">
      <c r="B13" s="709" t="s">
        <v>117</v>
      </c>
      <c r="C13" s="709"/>
      <c r="D13" s="709"/>
      <c r="E13" s="709"/>
      <c r="F13" s="709"/>
      <c r="G13" s="709"/>
      <c r="H13" s="709"/>
      <c r="I13" s="709"/>
      <c r="J13" s="709"/>
      <c r="K13" s="709"/>
      <c r="L13" s="709"/>
      <c r="M13" s="709"/>
      <c r="N13" s="709"/>
      <c r="Z13" s="286"/>
      <c r="AP13" s="286"/>
    </row>
    <row r="14" spans="2:56" ht="15" customHeight="1" x14ac:dyDescent="0.25">
      <c r="B14" s="287"/>
      <c r="C14" s="287"/>
      <c r="D14" s="287"/>
      <c r="E14" s="287"/>
      <c r="F14" s="287"/>
      <c r="G14" s="87"/>
      <c r="H14" s="87"/>
      <c r="I14" s="87"/>
      <c r="J14" s="87"/>
      <c r="L14" s="87"/>
      <c r="M14" s="87"/>
      <c r="N14" s="87"/>
      <c r="O14" s="87"/>
      <c r="P14" s="87"/>
      <c r="Q14" s="87"/>
      <c r="R14" s="87"/>
      <c r="S14" s="87"/>
      <c r="T14" s="87"/>
      <c r="U14" s="87"/>
      <c r="V14" s="87"/>
      <c r="W14" s="87"/>
      <c r="X14" s="87"/>
      <c r="Z14" s="287"/>
      <c r="AA14" s="287"/>
      <c r="AB14" s="287"/>
      <c r="AC14" s="287"/>
      <c r="AD14" s="287"/>
      <c r="AE14" s="87"/>
      <c r="AF14" s="87"/>
      <c r="AG14" s="87"/>
      <c r="AH14" s="87"/>
      <c r="AI14" s="87"/>
      <c r="AJ14" s="87"/>
      <c r="AK14" s="87"/>
      <c r="AL14" s="87"/>
      <c r="AM14" s="87"/>
      <c r="AN14" s="87"/>
      <c r="AP14" s="287"/>
      <c r="AQ14" s="287"/>
      <c r="AR14" s="287"/>
      <c r="AS14" s="287"/>
      <c r="AT14" s="287"/>
      <c r="AU14" s="87"/>
      <c r="AV14" s="87"/>
      <c r="AW14" s="87"/>
      <c r="AX14" s="87"/>
      <c r="AY14" s="87"/>
      <c r="AZ14" s="87"/>
      <c r="BA14" s="87"/>
      <c r="BB14" s="87"/>
      <c r="BC14" s="87"/>
      <c r="BD14" s="87"/>
    </row>
    <row r="15" spans="2:56" ht="15" customHeight="1" x14ac:dyDescent="0.25">
      <c r="B15" s="864" t="s">
        <v>217</v>
      </c>
      <c r="C15" s="865"/>
      <c r="D15" s="865"/>
      <c r="E15" s="865"/>
      <c r="F15" s="865"/>
      <c r="G15" s="865"/>
      <c r="H15" s="865"/>
      <c r="I15" s="865"/>
      <c r="J15" s="865"/>
      <c r="K15" s="865"/>
      <c r="L15" s="865"/>
      <c r="M15" s="865"/>
      <c r="N15" s="865"/>
      <c r="O15" s="866"/>
      <c r="P15" s="87"/>
      <c r="Q15" s="87"/>
      <c r="R15" s="87"/>
      <c r="S15" s="87"/>
      <c r="T15" s="87"/>
      <c r="U15" s="87"/>
      <c r="V15" s="87"/>
      <c r="W15" s="87"/>
      <c r="X15" s="87"/>
      <c r="Z15" s="287"/>
      <c r="AA15" s="287"/>
      <c r="AB15" s="287"/>
      <c r="AC15" s="287"/>
      <c r="AD15" s="287"/>
      <c r="AE15" s="87"/>
      <c r="AF15" s="87"/>
      <c r="AG15" s="87"/>
      <c r="AH15" s="87"/>
      <c r="AI15" s="87"/>
      <c r="AJ15" s="87"/>
      <c r="AK15" s="87"/>
      <c r="AL15" s="87"/>
      <c r="AM15" s="87"/>
      <c r="AN15" s="87"/>
      <c r="AP15" s="287"/>
      <c r="AQ15" s="287"/>
      <c r="AR15" s="287"/>
      <c r="AS15" s="287"/>
      <c r="AT15" s="287"/>
      <c r="AU15" s="87"/>
      <c r="AV15" s="87"/>
      <c r="AW15" s="87"/>
      <c r="AX15" s="87"/>
      <c r="AY15" s="87"/>
      <c r="AZ15" s="87"/>
      <c r="BA15" s="87"/>
      <c r="BB15" s="87"/>
      <c r="BC15" s="87"/>
      <c r="BD15" s="87"/>
    </row>
    <row r="16" spans="2:56" ht="15" customHeight="1" x14ac:dyDescent="0.25">
      <c r="B16" s="867"/>
      <c r="C16" s="868"/>
      <c r="D16" s="868"/>
      <c r="E16" s="868"/>
      <c r="F16" s="868"/>
      <c r="G16" s="868"/>
      <c r="H16" s="868"/>
      <c r="I16" s="868"/>
      <c r="J16" s="868"/>
      <c r="K16" s="868"/>
      <c r="L16" s="868"/>
      <c r="M16" s="868"/>
      <c r="N16" s="868"/>
      <c r="O16" s="869"/>
      <c r="P16" s="62"/>
      <c r="Q16" s="62"/>
      <c r="R16" s="62"/>
      <c r="S16" s="62"/>
      <c r="T16" s="87"/>
      <c r="U16" s="87"/>
      <c r="V16" s="87"/>
      <c r="W16" s="87"/>
      <c r="X16" s="87"/>
      <c r="Z16" s="43"/>
      <c r="AA16" s="62"/>
      <c r="AB16" s="62"/>
      <c r="AC16" s="62"/>
      <c r="AD16" s="62"/>
      <c r="AE16" s="62"/>
      <c r="AF16" s="62"/>
      <c r="AG16" s="62"/>
      <c r="AH16" s="62"/>
      <c r="AI16" s="62"/>
      <c r="AJ16" s="87"/>
      <c r="AK16" s="87"/>
      <c r="AL16" s="87"/>
      <c r="AM16" s="87"/>
      <c r="AN16" s="87"/>
      <c r="AP16" s="43"/>
      <c r="AQ16" s="62"/>
      <c r="AR16" s="62"/>
      <c r="AS16" s="62"/>
      <c r="AT16" s="62"/>
      <c r="AU16" s="62"/>
      <c r="AV16" s="62"/>
      <c r="AW16" s="62"/>
      <c r="AX16" s="62"/>
      <c r="AY16" s="62"/>
      <c r="AZ16" s="87"/>
      <c r="BA16" s="87"/>
      <c r="BB16" s="87"/>
      <c r="BC16" s="87"/>
      <c r="BD16" s="87"/>
    </row>
    <row r="17" spans="2:56" ht="15" customHeight="1" x14ac:dyDescent="0.25">
      <c r="B17" s="870" t="s">
        <v>0</v>
      </c>
      <c r="C17" s="871"/>
      <c r="D17" s="871"/>
      <c r="E17" s="871"/>
      <c r="F17" s="871"/>
      <c r="G17" s="871"/>
      <c r="H17" s="871"/>
      <c r="I17" s="872"/>
      <c r="J17" s="873" t="s">
        <v>47</v>
      </c>
      <c r="K17" s="873"/>
      <c r="L17" s="873" t="s">
        <v>48</v>
      </c>
      <c r="M17" s="873"/>
      <c r="N17" s="874" t="s">
        <v>1</v>
      </c>
      <c r="O17" s="875"/>
      <c r="P17" s="223"/>
      <c r="Q17" s="223"/>
      <c r="R17" s="223"/>
      <c r="S17" s="783"/>
      <c r="T17" s="783"/>
      <c r="U17" s="783"/>
      <c r="V17" s="783"/>
      <c r="W17" s="783"/>
      <c r="X17" s="783"/>
      <c r="Z17" s="62"/>
      <c r="AA17" s="783"/>
      <c r="AB17" s="783"/>
      <c r="AC17" s="783"/>
      <c r="AD17" s="783"/>
      <c r="AE17" s="783"/>
      <c r="AF17" s="783"/>
      <c r="AG17" s="783"/>
      <c r="AH17" s="783"/>
      <c r="AI17" s="783"/>
      <c r="AJ17" s="783"/>
      <c r="AK17" s="783"/>
      <c r="AL17" s="783"/>
      <c r="AM17" s="783"/>
      <c r="AN17" s="783"/>
      <c r="AP17" s="62"/>
      <c r="AQ17" s="783"/>
      <c r="AR17" s="783"/>
      <c r="AS17" s="783"/>
      <c r="AT17" s="783"/>
      <c r="AU17" s="783"/>
      <c r="AV17" s="783"/>
      <c r="AW17" s="783"/>
      <c r="AX17" s="783"/>
      <c r="AY17" s="783"/>
      <c r="AZ17" s="783"/>
      <c r="BA17" s="783"/>
      <c r="BB17" s="783"/>
      <c r="BC17" s="783"/>
      <c r="BD17" s="783"/>
    </row>
    <row r="18" spans="2:56" ht="15" customHeight="1" x14ac:dyDescent="0.3">
      <c r="B18" s="851"/>
      <c r="C18" s="853"/>
      <c r="D18" s="853"/>
      <c r="E18" s="853"/>
      <c r="F18" s="853"/>
      <c r="G18" s="853"/>
      <c r="H18" s="853"/>
      <c r="I18" s="852"/>
      <c r="J18" s="854"/>
      <c r="K18" s="854"/>
      <c r="L18" s="851"/>
      <c r="M18" s="852"/>
      <c r="N18" s="851"/>
      <c r="O18" s="852"/>
      <c r="P18" s="291"/>
      <c r="Q18" s="291"/>
      <c r="R18" s="291"/>
      <c r="S18" s="848"/>
      <c r="T18" s="848"/>
      <c r="U18" s="848"/>
      <c r="V18" s="848"/>
      <c r="W18" s="848"/>
      <c r="X18" s="848"/>
      <c r="Z18" s="292"/>
      <c r="AA18" s="848"/>
      <c r="AB18" s="848"/>
      <c r="AC18" s="848"/>
      <c r="AD18" s="848"/>
      <c r="AE18" s="848"/>
      <c r="AF18" s="848"/>
      <c r="AG18" s="848"/>
      <c r="AH18" s="848"/>
      <c r="AI18" s="848"/>
      <c r="AJ18" s="848"/>
      <c r="AK18" s="848"/>
      <c r="AL18" s="848"/>
      <c r="AM18" s="848"/>
      <c r="AN18" s="848"/>
      <c r="AP18" s="292"/>
      <c r="AQ18" s="848"/>
      <c r="AR18" s="848"/>
      <c r="AS18" s="848"/>
      <c r="AT18" s="848"/>
      <c r="AU18" s="848"/>
      <c r="AV18" s="848"/>
      <c r="AW18" s="848"/>
      <c r="AX18" s="848"/>
      <c r="AY18" s="848"/>
      <c r="AZ18" s="848"/>
      <c r="BA18" s="848"/>
      <c r="BB18" s="848"/>
      <c r="BC18" s="848"/>
      <c r="BD18" s="848"/>
    </row>
    <row r="19" spans="2:56" ht="15" customHeight="1" x14ac:dyDescent="0.3">
      <c r="B19" s="851"/>
      <c r="C19" s="853"/>
      <c r="D19" s="853"/>
      <c r="E19" s="853"/>
      <c r="F19" s="853"/>
      <c r="G19" s="853"/>
      <c r="H19" s="853"/>
      <c r="I19" s="852"/>
      <c r="J19" s="854"/>
      <c r="K19" s="854"/>
      <c r="L19" s="851"/>
      <c r="M19" s="852"/>
      <c r="N19" s="851"/>
      <c r="O19" s="852"/>
      <c r="P19" s="291"/>
      <c r="Q19" s="291"/>
      <c r="R19" s="291"/>
      <c r="S19" s="848"/>
      <c r="T19" s="848"/>
      <c r="U19" s="848"/>
      <c r="V19" s="848"/>
      <c r="W19" s="848"/>
      <c r="X19" s="848"/>
      <c r="Z19" s="292"/>
      <c r="AA19" s="848"/>
      <c r="AB19" s="848"/>
      <c r="AC19" s="848"/>
      <c r="AD19" s="848"/>
      <c r="AE19" s="848"/>
      <c r="AF19" s="848"/>
      <c r="AG19" s="848"/>
      <c r="AH19" s="848"/>
      <c r="AI19" s="848"/>
      <c r="AJ19" s="848"/>
      <c r="AK19" s="848"/>
      <c r="AL19" s="848"/>
      <c r="AM19" s="848"/>
      <c r="AN19" s="848"/>
      <c r="AP19" s="292"/>
      <c r="AQ19" s="848"/>
      <c r="AR19" s="848"/>
      <c r="AS19" s="848"/>
      <c r="AT19" s="848"/>
      <c r="AU19" s="848"/>
      <c r="AV19" s="848"/>
      <c r="AW19" s="848"/>
      <c r="AX19" s="848"/>
      <c r="AY19" s="848"/>
      <c r="AZ19" s="848"/>
      <c r="BA19" s="848"/>
      <c r="BB19" s="848"/>
      <c r="BC19" s="848"/>
      <c r="BD19" s="848"/>
    </row>
    <row r="20" spans="2:56" ht="15" customHeight="1" x14ac:dyDescent="0.3">
      <c r="B20" s="293"/>
      <c r="C20" s="293"/>
      <c r="D20" s="293"/>
      <c r="E20" s="293"/>
      <c r="F20" s="293"/>
      <c r="G20" s="293"/>
      <c r="H20" s="293"/>
      <c r="I20" s="293"/>
      <c r="J20" s="293"/>
      <c r="K20" s="294"/>
      <c r="L20" s="293"/>
      <c r="M20" s="293"/>
      <c r="N20" s="293"/>
      <c r="O20" s="293"/>
      <c r="P20" s="291"/>
      <c r="Q20" s="291"/>
      <c r="R20" s="291"/>
      <c r="S20" s="291"/>
      <c r="T20" s="291"/>
      <c r="U20" s="291"/>
      <c r="V20" s="291"/>
      <c r="W20" s="291"/>
      <c r="X20" s="291"/>
      <c r="Z20" s="292"/>
      <c r="AA20" s="291"/>
      <c r="AB20" s="291"/>
      <c r="AC20" s="291"/>
      <c r="AD20" s="291"/>
      <c r="AE20" s="291"/>
      <c r="AF20" s="291"/>
      <c r="AG20" s="291"/>
      <c r="AH20" s="291"/>
      <c r="AI20" s="291"/>
      <c r="AJ20" s="291"/>
      <c r="AK20" s="291"/>
      <c r="AL20" s="291"/>
      <c r="AM20" s="291"/>
      <c r="AN20" s="291"/>
      <c r="AP20" s="292"/>
      <c r="AQ20" s="291"/>
      <c r="AR20" s="291"/>
      <c r="AS20" s="291"/>
      <c r="AT20" s="291"/>
      <c r="AU20" s="291"/>
      <c r="AV20" s="291"/>
      <c r="AW20" s="291"/>
      <c r="AX20" s="291"/>
      <c r="AY20" s="291"/>
      <c r="AZ20" s="291"/>
      <c r="BA20" s="291"/>
      <c r="BB20" s="291"/>
      <c r="BC20" s="291"/>
      <c r="BD20" s="291"/>
    </row>
    <row r="21" spans="2:56" ht="15" customHeight="1" x14ac:dyDescent="0.3">
      <c r="B21" s="737" t="s">
        <v>218</v>
      </c>
      <c r="C21" s="738"/>
      <c r="D21" s="738"/>
      <c r="E21" s="738"/>
      <c r="F21" s="738"/>
      <c r="G21" s="738"/>
      <c r="H21" s="738"/>
      <c r="I21" s="738"/>
      <c r="J21" s="738"/>
      <c r="K21" s="738"/>
      <c r="L21" s="738"/>
      <c r="M21" s="738"/>
      <c r="N21" s="738"/>
      <c r="O21" s="739"/>
      <c r="P21" s="291"/>
      <c r="Q21" s="291"/>
      <c r="R21" s="291"/>
      <c r="S21" s="291"/>
      <c r="T21" s="291"/>
      <c r="U21" s="292"/>
      <c r="W21" s="291"/>
      <c r="X21" s="291"/>
      <c r="AA21" s="291"/>
      <c r="AB21" s="291"/>
      <c r="AC21" s="291"/>
      <c r="AD21" s="291"/>
      <c r="AE21" s="291"/>
      <c r="AF21" s="291"/>
      <c r="AG21" s="291"/>
      <c r="AH21" s="291"/>
      <c r="AI21" s="291"/>
      <c r="AJ21" s="291"/>
      <c r="AK21" s="292"/>
      <c r="AM21" s="291"/>
      <c r="AN21" s="291"/>
      <c r="AQ21" s="291"/>
      <c r="AR21" s="291"/>
      <c r="AS21" s="291"/>
      <c r="AT21" s="291"/>
      <c r="AU21" s="291"/>
      <c r="AV21" s="291"/>
      <c r="AW21" s="291"/>
      <c r="AX21" s="291"/>
      <c r="AY21" s="291"/>
      <c r="AZ21" s="291"/>
      <c r="BA21" s="292"/>
      <c r="BC21" s="291"/>
      <c r="BD21" s="291"/>
    </row>
    <row r="22" spans="2:56" ht="15" customHeight="1" x14ac:dyDescent="0.3">
      <c r="B22" s="740"/>
      <c r="C22" s="741"/>
      <c r="D22" s="741"/>
      <c r="E22" s="741"/>
      <c r="F22" s="741"/>
      <c r="G22" s="741"/>
      <c r="H22" s="741"/>
      <c r="I22" s="741"/>
      <c r="J22" s="741"/>
      <c r="K22" s="741"/>
      <c r="L22" s="741"/>
      <c r="M22" s="741"/>
      <c r="N22" s="741"/>
      <c r="O22" s="742"/>
      <c r="P22" s="291"/>
      <c r="Q22" s="291"/>
      <c r="R22" s="291"/>
      <c r="S22" s="291"/>
      <c r="T22" s="291"/>
      <c r="U22" s="292"/>
      <c r="W22" s="291"/>
      <c r="X22" s="291"/>
      <c r="AA22" s="291"/>
      <c r="AB22" s="291"/>
      <c r="AC22" s="291"/>
      <c r="AD22" s="291"/>
      <c r="AE22" s="291"/>
      <c r="AF22" s="291"/>
      <c r="AG22" s="291"/>
      <c r="AH22" s="291"/>
      <c r="AI22" s="291"/>
      <c r="AJ22" s="291"/>
      <c r="AK22" s="292"/>
      <c r="AM22" s="291"/>
      <c r="AN22" s="291"/>
      <c r="AQ22" s="291"/>
      <c r="AR22" s="291"/>
      <c r="AS22" s="291"/>
      <c r="AT22" s="291"/>
      <c r="AU22" s="291"/>
      <c r="AV22" s="291"/>
      <c r="AW22" s="291"/>
      <c r="AX22" s="291"/>
      <c r="AY22" s="291"/>
      <c r="AZ22" s="291"/>
      <c r="BA22" s="292"/>
      <c r="BC22" s="291"/>
      <c r="BD22" s="291"/>
    </row>
    <row r="23" spans="2:56" ht="15" customHeight="1" x14ac:dyDescent="0.25">
      <c r="B23" s="549" t="s">
        <v>126</v>
      </c>
      <c r="C23" s="549"/>
      <c r="D23" s="549"/>
      <c r="E23" s="549"/>
      <c r="F23" s="549"/>
      <c r="G23" s="549"/>
      <c r="H23" s="549"/>
      <c r="I23" s="549"/>
      <c r="J23" s="549"/>
      <c r="K23" s="549"/>
      <c r="L23" s="549"/>
      <c r="M23" s="549"/>
      <c r="N23" s="549"/>
      <c r="O23" s="549"/>
      <c r="P23" s="62"/>
      <c r="Q23" s="62"/>
      <c r="R23" s="62"/>
      <c r="S23" s="62"/>
      <c r="T23" s="62"/>
      <c r="U23" s="62"/>
      <c r="V23" s="62"/>
      <c r="X23" s="62"/>
      <c r="AA23" s="62"/>
      <c r="AB23" s="62"/>
      <c r="AC23" s="62"/>
      <c r="AD23" s="62"/>
      <c r="AE23" s="62"/>
      <c r="AF23" s="62"/>
      <c r="AG23" s="62"/>
      <c r="AH23" s="62"/>
      <c r="AI23" s="62"/>
      <c r="AJ23" s="62"/>
      <c r="AK23" s="62"/>
      <c r="AL23" s="62"/>
      <c r="AN23" s="62"/>
      <c r="AQ23" s="62"/>
      <c r="AR23" s="62"/>
      <c r="AS23" s="62"/>
      <c r="AT23" s="62"/>
      <c r="AU23" s="62"/>
      <c r="AV23" s="62"/>
      <c r="AW23" s="62"/>
      <c r="AX23" s="62"/>
      <c r="AY23" s="62"/>
      <c r="AZ23" s="62"/>
      <c r="BA23" s="62"/>
      <c r="BB23" s="62"/>
      <c r="BD23" s="62"/>
    </row>
    <row r="24" spans="2:56" ht="15" customHeight="1" x14ac:dyDescent="0.25">
      <c r="B24" s="549"/>
      <c r="C24" s="549"/>
      <c r="D24" s="549"/>
      <c r="E24" s="549"/>
      <c r="F24" s="549"/>
      <c r="G24" s="549"/>
      <c r="H24" s="549"/>
      <c r="I24" s="549"/>
      <c r="J24" s="549"/>
      <c r="K24" s="549"/>
      <c r="L24" s="549"/>
      <c r="M24" s="549"/>
      <c r="N24" s="549"/>
      <c r="O24" s="549"/>
      <c r="P24" s="62"/>
      <c r="Q24" s="62"/>
      <c r="R24" s="62"/>
      <c r="S24" s="62"/>
      <c r="T24" s="62"/>
      <c r="U24" s="62"/>
      <c r="V24" s="62"/>
      <c r="X24" s="62"/>
      <c r="AA24" s="62"/>
      <c r="AB24" s="62"/>
      <c r="AC24" s="62"/>
      <c r="AD24" s="62"/>
      <c r="AE24" s="62"/>
      <c r="AF24" s="62"/>
      <c r="AG24" s="62"/>
      <c r="AH24" s="62"/>
      <c r="AI24" s="62"/>
      <c r="AJ24" s="62"/>
      <c r="AK24" s="62"/>
      <c r="AL24" s="62"/>
      <c r="AN24" s="62"/>
      <c r="AQ24" s="62"/>
      <c r="AR24" s="62"/>
      <c r="AS24" s="62"/>
      <c r="AT24" s="62"/>
      <c r="AU24" s="62"/>
      <c r="AV24" s="62"/>
      <c r="AW24" s="62"/>
      <c r="AX24" s="62"/>
      <c r="AY24" s="62"/>
      <c r="AZ24" s="62"/>
      <c r="BA24" s="62"/>
      <c r="BB24" s="62"/>
      <c r="BD24" s="62"/>
    </row>
    <row r="25" spans="2:56" ht="15" customHeight="1" x14ac:dyDescent="0.25">
      <c r="B25" s="743"/>
      <c r="C25" s="744"/>
      <c r="D25" s="744"/>
      <c r="E25" s="744"/>
      <c r="F25" s="744"/>
      <c r="G25" s="744"/>
      <c r="H25" s="744"/>
      <c r="I25" s="744"/>
      <c r="J25" s="744"/>
      <c r="K25" s="744"/>
      <c r="L25" s="744"/>
      <c r="M25" s="744"/>
      <c r="N25" s="744"/>
      <c r="O25" s="745"/>
      <c r="P25" s="88"/>
      <c r="Q25" s="88"/>
      <c r="R25" s="88"/>
      <c r="S25" s="88"/>
      <c r="T25" s="88"/>
      <c r="U25" s="88"/>
      <c r="V25" s="88"/>
      <c r="W25" s="88"/>
      <c r="X25" s="88"/>
      <c r="Z25" s="847"/>
      <c r="AA25" s="847"/>
      <c r="AB25" s="847"/>
      <c r="AC25" s="847"/>
      <c r="AD25" s="847"/>
      <c r="AE25" s="847"/>
      <c r="AF25" s="847"/>
      <c r="AG25" s="847"/>
      <c r="AH25" s="847"/>
      <c r="AI25" s="847"/>
      <c r="AJ25" s="847"/>
      <c r="AK25" s="847"/>
      <c r="AL25" s="847"/>
      <c r="AM25" s="847"/>
      <c r="AN25" s="847"/>
      <c r="AP25" s="847"/>
      <c r="AQ25" s="847"/>
      <c r="AR25" s="847"/>
      <c r="AS25" s="847"/>
      <c r="AT25" s="847"/>
      <c r="AU25" s="847"/>
      <c r="AV25" s="847"/>
      <c r="AW25" s="847"/>
      <c r="AX25" s="847"/>
      <c r="AY25" s="847"/>
      <c r="AZ25" s="847"/>
      <c r="BA25" s="847"/>
      <c r="BB25" s="847"/>
      <c r="BC25" s="847"/>
      <c r="BD25" s="847"/>
    </row>
    <row r="26" spans="2:56" ht="15" customHeight="1" x14ac:dyDescent="0.25">
      <c r="B26" s="849"/>
      <c r="C26" s="779"/>
      <c r="D26" s="779"/>
      <c r="E26" s="779"/>
      <c r="F26" s="779"/>
      <c r="G26" s="779"/>
      <c r="H26" s="779"/>
      <c r="I26" s="779"/>
      <c r="J26" s="779"/>
      <c r="K26" s="779"/>
      <c r="L26" s="779"/>
      <c r="M26" s="779"/>
      <c r="N26" s="779"/>
      <c r="O26" s="850"/>
      <c r="P26" s="88"/>
      <c r="Q26" s="88"/>
      <c r="R26" s="88"/>
      <c r="S26" s="88"/>
      <c r="T26" s="88"/>
      <c r="U26" s="88"/>
      <c r="V26" s="88"/>
      <c r="W26" s="88"/>
      <c r="X26" s="88"/>
      <c r="Z26" s="847"/>
      <c r="AA26" s="847"/>
      <c r="AB26" s="847"/>
      <c r="AC26" s="847"/>
      <c r="AD26" s="847"/>
      <c r="AE26" s="847"/>
      <c r="AF26" s="847"/>
      <c r="AG26" s="847"/>
      <c r="AH26" s="847"/>
      <c r="AI26" s="847"/>
      <c r="AJ26" s="847"/>
      <c r="AK26" s="847"/>
      <c r="AL26" s="847"/>
      <c r="AM26" s="847"/>
      <c r="AN26" s="847"/>
      <c r="AP26" s="847"/>
      <c r="AQ26" s="847"/>
      <c r="AR26" s="847"/>
      <c r="AS26" s="847"/>
      <c r="AT26" s="847"/>
      <c r="AU26" s="847"/>
      <c r="AV26" s="847"/>
      <c r="AW26" s="847"/>
      <c r="AX26" s="847"/>
      <c r="AY26" s="847"/>
      <c r="AZ26" s="847"/>
      <c r="BA26" s="847"/>
      <c r="BB26" s="847"/>
      <c r="BC26" s="847"/>
      <c r="BD26" s="847"/>
    </row>
    <row r="27" spans="2:56" ht="15" customHeight="1" x14ac:dyDescent="0.25">
      <c r="B27" s="746"/>
      <c r="C27" s="747"/>
      <c r="D27" s="747"/>
      <c r="E27" s="747"/>
      <c r="F27" s="747"/>
      <c r="G27" s="747"/>
      <c r="H27" s="747"/>
      <c r="I27" s="747"/>
      <c r="J27" s="747"/>
      <c r="K27" s="747"/>
      <c r="L27" s="747"/>
      <c r="M27" s="747"/>
      <c r="N27" s="747"/>
      <c r="O27" s="748"/>
      <c r="P27" s="88"/>
      <c r="Q27" s="88"/>
      <c r="R27" s="88"/>
      <c r="S27" s="88"/>
      <c r="T27" s="88"/>
      <c r="U27" s="88"/>
      <c r="V27" s="88"/>
      <c r="W27" s="88"/>
      <c r="X27" s="88"/>
      <c r="Z27" s="847"/>
      <c r="AA27" s="847"/>
      <c r="AB27" s="847"/>
      <c r="AC27" s="847"/>
      <c r="AD27" s="847"/>
      <c r="AE27" s="847"/>
      <c r="AF27" s="847"/>
      <c r="AG27" s="847"/>
      <c r="AH27" s="847"/>
      <c r="AI27" s="847"/>
      <c r="AJ27" s="847"/>
      <c r="AK27" s="847"/>
      <c r="AL27" s="847"/>
      <c r="AM27" s="847"/>
      <c r="AN27" s="847"/>
      <c r="AP27" s="847"/>
      <c r="AQ27" s="847"/>
      <c r="AR27" s="847"/>
      <c r="AS27" s="847"/>
      <c r="AT27" s="847"/>
      <c r="AU27" s="847"/>
      <c r="AV27" s="847"/>
      <c r="AW27" s="847"/>
      <c r="AX27" s="847"/>
      <c r="AY27" s="847"/>
      <c r="AZ27" s="847"/>
      <c r="BA27" s="847"/>
      <c r="BB27" s="847"/>
      <c r="BC27" s="847"/>
      <c r="BD27" s="847"/>
    </row>
    <row r="28" spans="2:56" ht="15" customHeight="1" x14ac:dyDescent="0.25">
      <c r="B28" s="709" t="s">
        <v>127</v>
      </c>
      <c r="C28" s="709"/>
      <c r="D28" s="709"/>
      <c r="E28" s="709"/>
      <c r="F28" s="709"/>
      <c r="G28" s="709"/>
      <c r="H28" s="709"/>
      <c r="I28" s="709"/>
      <c r="J28" s="709"/>
      <c r="K28" s="709"/>
      <c r="L28" s="709"/>
      <c r="M28" s="709"/>
      <c r="N28" s="709"/>
    </row>
    <row r="29" spans="2:56" ht="15" customHeight="1" x14ac:dyDescent="0.25">
      <c r="B29" s="265"/>
      <c r="C29" s="265"/>
      <c r="D29" s="265"/>
      <c r="E29" s="265"/>
      <c r="F29" s="265"/>
      <c r="G29" s="295"/>
      <c r="H29" s="295"/>
      <c r="I29" s="295"/>
      <c r="J29" s="295"/>
      <c r="K29" s="295"/>
      <c r="L29" s="265"/>
      <c r="M29" s="265"/>
      <c r="N29" s="265"/>
    </row>
    <row r="30" spans="2:56" ht="15" customHeight="1" x14ac:dyDescent="0.25">
      <c r="B30" s="737" t="s">
        <v>323</v>
      </c>
      <c r="C30" s="738"/>
      <c r="D30" s="738"/>
      <c r="E30" s="738"/>
      <c r="F30" s="738"/>
      <c r="G30" s="738"/>
      <c r="H30" s="738"/>
      <c r="I30" s="738"/>
      <c r="J30" s="738"/>
      <c r="K30" s="738"/>
      <c r="L30" s="738"/>
      <c r="M30" s="738"/>
      <c r="N30" s="738"/>
      <c r="O30" s="739"/>
    </row>
    <row r="31" spans="2:56" ht="15" customHeight="1" x14ac:dyDescent="0.25">
      <c r="B31" s="740"/>
      <c r="C31" s="741"/>
      <c r="D31" s="741"/>
      <c r="E31" s="741"/>
      <c r="F31" s="741"/>
      <c r="G31" s="741"/>
      <c r="H31" s="741"/>
      <c r="I31" s="741"/>
      <c r="J31" s="741"/>
      <c r="K31" s="741"/>
      <c r="L31" s="741"/>
      <c r="M31" s="741"/>
      <c r="N31" s="741"/>
      <c r="O31" s="742"/>
    </row>
    <row r="32" spans="2:56" ht="15" customHeight="1" x14ac:dyDescent="0.25">
      <c r="B32" s="549" t="s">
        <v>58</v>
      </c>
      <c r="C32" s="549"/>
      <c r="D32" s="549"/>
      <c r="E32" s="549"/>
      <c r="F32" s="549"/>
      <c r="G32" s="549"/>
      <c r="H32" s="549"/>
      <c r="I32" s="549"/>
      <c r="J32" s="549"/>
      <c r="K32" s="549"/>
      <c r="L32" s="549"/>
      <c r="M32" s="549"/>
      <c r="N32" s="549"/>
      <c r="O32" s="549"/>
    </row>
    <row r="33" spans="2:56" ht="15" customHeight="1" x14ac:dyDescent="0.25">
      <c r="B33" s="549"/>
      <c r="C33" s="549"/>
      <c r="D33" s="549"/>
      <c r="E33" s="549"/>
      <c r="F33" s="549"/>
      <c r="G33" s="549"/>
      <c r="H33" s="549"/>
      <c r="I33" s="549"/>
      <c r="J33" s="549"/>
      <c r="K33" s="549"/>
      <c r="L33" s="549"/>
      <c r="M33" s="549"/>
      <c r="N33" s="549"/>
      <c r="O33" s="549"/>
    </row>
    <row r="34" spans="2:56" ht="15" customHeight="1" x14ac:dyDescent="0.25">
      <c r="B34" s="743"/>
      <c r="C34" s="744"/>
      <c r="D34" s="744"/>
      <c r="E34" s="744"/>
      <c r="F34" s="744"/>
      <c r="G34" s="744"/>
      <c r="H34" s="744"/>
      <c r="I34" s="744"/>
      <c r="J34" s="744"/>
      <c r="K34" s="744"/>
      <c r="L34" s="744"/>
      <c r="M34" s="744"/>
      <c r="N34" s="744"/>
      <c r="O34" s="745"/>
      <c r="P34" s="88"/>
      <c r="Q34" s="88"/>
      <c r="R34" s="88"/>
      <c r="S34" s="88"/>
      <c r="T34" s="88"/>
      <c r="U34" s="88"/>
      <c r="V34" s="88"/>
      <c r="W34" s="88"/>
      <c r="X34" s="88"/>
      <c r="Z34" s="847"/>
      <c r="AA34" s="847"/>
      <c r="AB34" s="847"/>
      <c r="AC34" s="847"/>
      <c r="AD34" s="847"/>
      <c r="AE34" s="847"/>
      <c r="AF34" s="847"/>
      <c r="AG34" s="847"/>
      <c r="AH34" s="847"/>
      <c r="AI34" s="847"/>
      <c r="AJ34" s="847"/>
      <c r="AK34" s="847"/>
      <c r="AL34" s="847"/>
      <c r="AM34" s="847"/>
      <c r="AN34" s="847"/>
      <c r="AP34" s="847"/>
      <c r="AQ34" s="847"/>
      <c r="AR34" s="847"/>
      <c r="AS34" s="847"/>
      <c r="AT34" s="847"/>
      <c r="AU34" s="847"/>
      <c r="AV34" s="847"/>
      <c r="AW34" s="847"/>
      <c r="AX34" s="847"/>
      <c r="AY34" s="847"/>
      <c r="AZ34" s="847"/>
      <c r="BA34" s="847"/>
      <c r="BB34" s="847"/>
      <c r="BC34" s="847"/>
      <c r="BD34" s="847"/>
    </row>
    <row r="35" spans="2:56" ht="15" customHeight="1" x14ac:dyDescent="0.25">
      <c r="B35" s="746"/>
      <c r="C35" s="747"/>
      <c r="D35" s="747"/>
      <c r="E35" s="747"/>
      <c r="F35" s="747"/>
      <c r="G35" s="747"/>
      <c r="H35" s="747"/>
      <c r="I35" s="747"/>
      <c r="J35" s="747"/>
      <c r="K35" s="747"/>
      <c r="L35" s="747"/>
      <c r="M35" s="747"/>
      <c r="N35" s="747"/>
      <c r="O35" s="748"/>
      <c r="P35" s="88"/>
      <c r="Q35" s="88"/>
      <c r="R35" s="88"/>
      <c r="S35" s="88"/>
      <c r="T35" s="88"/>
      <c r="U35" s="88"/>
      <c r="V35" s="88"/>
      <c r="W35" s="88"/>
      <c r="X35" s="88"/>
      <c r="Z35" s="847"/>
      <c r="AA35" s="847"/>
      <c r="AB35" s="847"/>
      <c r="AC35" s="847"/>
      <c r="AD35" s="847"/>
      <c r="AE35" s="847"/>
      <c r="AF35" s="847"/>
      <c r="AG35" s="847"/>
      <c r="AH35" s="847"/>
      <c r="AI35" s="847"/>
      <c r="AJ35" s="847"/>
      <c r="AK35" s="847"/>
      <c r="AL35" s="847"/>
      <c r="AM35" s="847"/>
      <c r="AN35" s="847"/>
      <c r="AP35" s="847"/>
      <c r="AQ35" s="847"/>
      <c r="AR35" s="847"/>
      <c r="AS35" s="847"/>
      <c r="AT35" s="847"/>
      <c r="AU35" s="847"/>
      <c r="AV35" s="847"/>
      <c r="AW35" s="847"/>
      <c r="AX35" s="847"/>
      <c r="AY35" s="847"/>
      <c r="AZ35" s="847"/>
      <c r="BA35" s="847"/>
      <c r="BB35" s="847"/>
      <c r="BC35" s="847"/>
      <c r="BD35" s="847"/>
    </row>
    <row r="36" spans="2:56" ht="15" customHeight="1" x14ac:dyDescent="0.25">
      <c r="B36" s="709" t="s">
        <v>127</v>
      </c>
      <c r="C36" s="709"/>
      <c r="D36" s="709"/>
      <c r="E36" s="709"/>
      <c r="F36" s="709"/>
      <c r="G36" s="709"/>
      <c r="H36" s="709"/>
      <c r="I36" s="709"/>
      <c r="J36" s="709"/>
      <c r="K36" s="709"/>
      <c r="L36" s="709"/>
      <c r="M36" s="709"/>
      <c r="N36" s="709"/>
    </row>
    <row r="37" spans="2:56" ht="15" customHeight="1" x14ac:dyDescent="0.25">
      <c r="B37" s="265"/>
      <c r="C37" s="265"/>
      <c r="D37" s="265"/>
      <c r="E37" s="265"/>
      <c r="F37" s="265"/>
      <c r="G37" s="265"/>
      <c r="H37" s="265"/>
      <c r="I37" s="265"/>
      <c r="J37" s="265"/>
      <c r="K37" s="265"/>
      <c r="L37" s="265"/>
      <c r="M37" s="265"/>
      <c r="N37" s="265"/>
    </row>
    <row r="38" spans="2:56" ht="15" customHeight="1" x14ac:dyDescent="0.25">
      <c r="B38" s="265"/>
      <c r="C38" s="265"/>
      <c r="D38" s="265"/>
      <c r="E38" s="265"/>
      <c r="F38" s="265"/>
      <c r="G38" s="265"/>
      <c r="H38" s="265"/>
      <c r="I38" s="265"/>
      <c r="J38" s="265"/>
      <c r="K38" s="265"/>
      <c r="L38" s="265"/>
      <c r="M38" s="265"/>
      <c r="N38" s="265"/>
    </row>
    <row r="39" spans="2:56" ht="15" customHeight="1" x14ac:dyDescent="0.25">
      <c r="B39" s="737" t="s">
        <v>300</v>
      </c>
      <c r="C39" s="738"/>
      <c r="D39" s="738"/>
      <c r="E39" s="738"/>
      <c r="F39" s="738"/>
      <c r="G39" s="738"/>
      <c r="H39" s="738"/>
      <c r="I39" s="738"/>
      <c r="J39" s="738"/>
      <c r="K39" s="738"/>
      <c r="L39" s="738"/>
      <c r="M39" s="738"/>
      <c r="N39" s="738"/>
      <c r="O39" s="739"/>
    </row>
    <row r="40" spans="2:56" ht="15" customHeight="1" x14ac:dyDescent="0.25">
      <c r="B40" s="740"/>
      <c r="C40" s="741"/>
      <c r="D40" s="741"/>
      <c r="E40" s="741"/>
      <c r="F40" s="741"/>
      <c r="G40" s="741"/>
      <c r="H40" s="741"/>
      <c r="I40" s="741"/>
      <c r="J40" s="741"/>
      <c r="K40" s="741"/>
      <c r="L40" s="741"/>
      <c r="M40" s="741"/>
      <c r="N40" s="741"/>
      <c r="O40" s="742"/>
    </row>
    <row r="41" spans="2:56" ht="15" customHeight="1" x14ac:dyDescent="0.25">
      <c r="B41" s="549" t="s">
        <v>301</v>
      </c>
      <c r="C41" s="549"/>
      <c r="D41" s="549"/>
      <c r="E41" s="549"/>
      <c r="F41" s="549"/>
      <c r="G41" s="549"/>
      <c r="H41" s="549"/>
      <c r="I41" s="549"/>
      <c r="J41" s="549"/>
      <c r="K41" s="549"/>
      <c r="L41" s="549"/>
      <c r="M41" s="549"/>
      <c r="N41" s="549"/>
      <c r="O41" s="549"/>
    </row>
    <row r="42" spans="2:56" ht="15" customHeight="1" x14ac:dyDescent="0.25">
      <c r="B42" s="549"/>
      <c r="C42" s="549"/>
      <c r="D42" s="549"/>
      <c r="E42" s="549"/>
      <c r="F42" s="549"/>
      <c r="G42" s="549"/>
      <c r="H42" s="549"/>
      <c r="I42" s="549"/>
      <c r="J42" s="549"/>
      <c r="K42" s="549"/>
      <c r="L42" s="549"/>
      <c r="M42" s="549"/>
      <c r="N42" s="549"/>
      <c r="O42" s="549"/>
    </row>
    <row r="43" spans="2:56" ht="15" customHeight="1" x14ac:dyDescent="0.25">
      <c r="B43" s="743"/>
      <c r="C43" s="744"/>
      <c r="D43" s="744"/>
      <c r="E43" s="744"/>
      <c r="F43" s="744"/>
      <c r="G43" s="744"/>
      <c r="H43" s="744"/>
      <c r="I43" s="744"/>
      <c r="J43" s="744"/>
      <c r="K43" s="744"/>
      <c r="L43" s="744"/>
      <c r="M43" s="744"/>
      <c r="N43" s="744"/>
      <c r="O43" s="745"/>
    </row>
    <row r="44" spans="2:56" ht="15" customHeight="1" x14ac:dyDescent="0.25">
      <c r="B44" s="746"/>
      <c r="C44" s="747"/>
      <c r="D44" s="747"/>
      <c r="E44" s="747"/>
      <c r="F44" s="747"/>
      <c r="G44" s="747"/>
      <c r="H44" s="747"/>
      <c r="I44" s="747"/>
      <c r="J44" s="747"/>
      <c r="K44" s="747"/>
      <c r="L44" s="747"/>
      <c r="M44" s="747"/>
      <c r="N44" s="747"/>
      <c r="O44" s="748"/>
    </row>
    <row r="45" spans="2:56" ht="15" customHeight="1" x14ac:dyDescent="0.25">
      <c r="B45" s="265"/>
      <c r="C45" s="265"/>
      <c r="D45" s="265"/>
      <c r="E45" s="265"/>
      <c r="F45" s="265"/>
      <c r="G45" s="265"/>
      <c r="H45" s="265"/>
      <c r="I45" s="265"/>
      <c r="J45" s="265"/>
      <c r="K45" s="265"/>
      <c r="L45" s="265"/>
      <c r="M45" s="265"/>
      <c r="N45" s="265"/>
    </row>
    <row r="46" spans="2:56" ht="15" customHeight="1" x14ac:dyDescent="0.25">
      <c r="B46" s="296"/>
      <c r="C46" s="296"/>
      <c r="D46" s="296"/>
      <c r="E46" s="296"/>
      <c r="F46" s="296"/>
      <c r="G46" s="285"/>
      <c r="H46" s="285"/>
      <c r="I46" s="285"/>
      <c r="J46" s="285"/>
      <c r="K46" s="49"/>
      <c r="L46" s="296"/>
      <c r="M46" s="296"/>
      <c r="N46" s="296"/>
      <c r="O46" s="296"/>
      <c r="P46" s="296"/>
      <c r="Q46" s="296"/>
      <c r="R46" s="296"/>
      <c r="S46" s="296"/>
      <c r="T46" s="296"/>
      <c r="U46" s="296"/>
      <c r="V46" s="296"/>
      <c r="W46" s="296"/>
      <c r="X46" s="296"/>
      <c r="Z46" s="296"/>
      <c r="AA46" s="296"/>
      <c r="AB46" s="296"/>
      <c r="AC46" s="296"/>
      <c r="AD46" s="296"/>
      <c r="AE46" s="296"/>
      <c r="AF46" s="296"/>
      <c r="AG46" s="296"/>
      <c r="AH46" s="296"/>
      <c r="AI46" s="296"/>
      <c r="AJ46" s="296"/>
      <c r="AK46" s="296"/>
      <c r="AL46" s="296"/>
      <c r="AM46" s="296"/>
      <c r="AN46" s="296"/>
      <c r="AP46" s="296"/>
      <c r="AQ46" s="296"/>
      <c r="AR46" s="296"/>
      <c r="AS46" s="296"/>
      <c r="AT46" s="296"/>
      <c r="AU46" s="296"/>
      <c r="AV46" s="296"/>
      <c r="AW46" s="296"/>
      <c r="AX46" s="296"/>
      <c r="AY46" s="296"/>
      <c r="AZ46" s="296"/>
      <c r="BA46" s="296"/>
      <c r="BB46" s="296"/>
      <c r="BC46" s="296"/>
      <c r="BD46" s="296"/>
    </row>
    <row r="47" spans="2:56" ht="17.25" customHeight="1" x14ac:dyDescent="0.25">
      <c r="B47" s="737" t="s">
        <v>215</v>
      </c>
      <c r="C47" s="738"/>
      <c r="D47" s="738"/>
      <c r="E47" s="738"/>
      <c r="F47" s="738"/>
      <c r="G47" s="738"/>
      <c r="H47" s="738"/>
      <c r="I47" s="738"/>
      <c r="J47" s="738"/>
      <c r="K47" s="738"/>
      <c r="L47" s="738"/>
      <c r="M47" s="738"/>
      <c r="N47" s="738"/>
      <c r="O47" s="739"/>
      <c r="P47" s="43"/>
      <c r="Q47" s="43"/>
      <c r="R47" s="43"/>
      <c r="S47" s="43"/>
      <c r="T47" s="43"/>
      <c r="U47" s="43"/>
      <c r="V47" s="43"/>
      <c r="W47" s="43"/>
      <c r="X47" s="43"/>
      <c r="AA47" s="43"/>
      <c r="AB47" s="43"/>
      <c r="AC47" s="43"/>
      <c r="AD47" s="43"/>
      <c r="AE47" s="43"/>
      <c r="AF47" s="43"/>
      <c r="AG47" s="43"/>
      <c r="AH47" s="43"/>
      <c r="AI47" s="43"/>
      <c r="AJ47" s="43"/>
      <c r="AK47" s="43"/>
      <c r="AL47" s="43"/>
      <c r="AM47" s="43"/>
      <c r="AN47" s="43"/>
      <c r="AQ47" s="43"/>
      <c r="AR47" s="43"/>
      <c r="AS47" s="43"/>
      <c r="AT47" s="43"/>
      <c r="AU47" s="43"/>
      <c r="AV47" s="43"/>
      <c r="AW47" s="43"/>
      <c r="AX47" s="43"/>
      <c r="AY47" s="43"/>
      <c r="AZ47" s="43"/>
      <c r="BA47" s="43"/>
      <c r="BB47" s="43"/>
      <c r="BC47" s="43"/>
      <c r="BD47" s="43"/>
    </row>
    <row r="48" spans="2:56" ht="17.25" customHeight="1" x14ac:dyDescent="0.25">
      <c r="B48" s="841"/>
      <c r="C48" s="842"/>
      <c r="D48" s="842"/>
      <c r="E48" s="842"/>
      <c r="F48" s="842"/>
      <c r="G48" s="842"/>
      <c r="H48" s="842"/>
      <c r="I48" s="842"/>
      <c r="J48" s="842"/>
      <c r="K48" s="842"/>
      <c r="L48" s="842"/>
      <c r="M48" s="842"/>
      <c r="N48" s="842"/>
      <c r="O48" s="843"/>
      <c r="P48" s="43"/>
      <c r="Q48" s="43"/>
      <c r="R48" s="43"/>
      <c r="S48" s="43"/>
      <c r="T48" s="43"/>
      <c r="U48" s="43"/>
      <c r="V48" s="43"/>
      <c r="W48" s="43"/>
      <c r="X48" s="43"/>
      <c r="AA48" s="43"/>
      <c r="AB48" s="43"/>
      <c r="AC48" s="43"/>
      <c r="AD48" s="43"/>
      <c r="AE48" s="43"/>
      <c r="AF48" s="43"/>
      <c r="AG48" s="43"/>
      <c r="AH48" s="43"/>
      <c r="AI48" s="43"/>
      <c r="AJ48" s="43"/>
      <c r="AK48" s="43"/>
      <c r="AL48" s="43"/>
      <c r="AM48" s="43"/>
      <c r="AN48" s="43"/>
      <c r="AQ48" s="43"/>
      <c r="AR48" s="43"/>
      <c r="AS48" s="43"/>
      <c r="AT48" s="43"/>
      <c r="AU48" s="43"/>
      <c r="AV48" s="43"/>
      <c r="AW48" s="43"/>
      <c r="AX48" s="43"/>
      <c r="AY48" s="43"/>
      <c r="AZ48" s="43"/>
      <c r="BA48" s="43"/>
      <c r="BB48" s="43"/>
      <c r="BC48" s="43"/>
      <c r="BD48" s="43"/>
    </row>
    <row r="49" spans="2:56" ht="42.6" customHeight="1" x14ac:dyDescent="0.25">
      <c r="B49" s="844" t="s">
        <v>45</v>
      </c>
      <c r="C49" s="845"/>
      <c r="D49" s="844" t="s">
        <v>31</v>
      </c>
      <c r="E49" s="846"/>
      <c r="F49" s="534" t="s">
        <v>353</v>
      </c>
      <c r="G49" s="560"/>
      <c r="H49" s="299" t="s">
        <v>216</v>
      </c>
      <c r="I49" s="300" t="s">
        <v>34</v>
      </c>
      <c r="J49" s="300" t="s">
        <v>35</v>
      </c>
      <c r="K49" s="300" t="s">
        <v>49</v>
      </c>
      <c r="L49" s="300" t="s">
        <v>64</v>
      </c>
      <c r="M49" s="11" t="s">
        <v>324</v>
      </c>
      <c r="N49" s="301" t="s">
        <v>50</v>
      </c>
      <c r="O49" s="301" t="s">
        <v>3</v>
      </c>
      <c r="P49" s="789"/>
      <c r="Q49" s="789"/>
      <c r="R49" s="49"/>
      <c r="S49" s="49"/>
      <c r="T49" s="49"/>
      <c r="U49" s="49"/>
      <c r="V49" s="789"/>
      <c r="W49" s="789"/>
      <c r="Y49" s="297"/>
      <c r="Z49" s="789"/>
      <c r="AA49" s="789"/>
      <c r="AB49" s="789"/>
      <c r="AC49" s="789"/>
      <c r="AD49" s="789"/>
      <c r="AE49" s="789"/>
      <c r="AF49" s="789"/>
      <c r="AG49" s="789"/>
      <c r="AH49" s="49"/>
      <c r="AI49" s="49"/>
      <c r="AJ49" s="49"/>
      <c r="AK49" s="49"/>
      <c r="AL49" s="789"/>
      <c r="AM49" s="789"/>
      <c r="AO49" s="297"/>
      <c r="AP49" s="789"/>
      <c r="AQ49" s="789"/>
      <c r="AR49" s="789"/>
      <c r="AS49" s="789"/>
      <c r="AT49" s="789"/>
      <c r="AU49" s="789"/>
      <c r="AV49" s="789"/>
      <c r="AW49" s="789"/>
      <c r="AX49" s="49"/>
      <c r="AY49" s="49"/>
      <c r="AZ49" s="49"/>
      <c r="BA49" s="49"/>
      <c r="BB49" s="789"/>
      <c r="BC49" s="789"/>
    </row>
    <row r="50" spans="2:56" ht="42.6" customHeight="1" x14ac:dyDescent="0.25">
      <c r="B50" s="830"/>
      <c r="C50" s="831"/>
      <c r="D50" s="830"/>
      <c r="E50" s="832"/>
      <c r="F50" s="833"/>
      <c r="G50" s="834"/>
      <c r="H50" s="302"/>
      <c r="I50" s="303"/>
      <c r="J50" s="303"/>
      <c r="K50" s="304"/>
      <c r="L50" s="304"/>
      <c r="M50" s="304"/>
      <c r="N50" s="305"/>
      <c r="O50" s="305"/>
      <c r="P50" s="297"/>
      <c r="Q50" s="297"/>
      <c r="R50" s="49"/>
      <c r="S50" s="49"/>
      <c r="T50" s="49"/>
      <c r="U50" s="49"/>
      <c r="V50" s="297"/>
      <c r="W50" s="297"/>
      <c r="Y50" s="297"/>
      <c r="Z50" s="297"/>
      <c r="AA50" s="297"/>
      <c r="AB50" s="297"/>
      <c r="AC50" s="297"/>
      <c r="AD50" s="297"/>
      <c r="AE50" s="297"/>
      <c r="AF50" s="297"/>
      <c r="AG50" s="297"/>
      <c r="AH50" s="49"/>
      <c r="AI50" s="49"/>
      <c r="AJ50" s="49"/>
      <c r="AK50" s="49"/>
      <c r="AL50" s="297"/>
      <c r="AM50" s="297"/>
      <c r="AO50" s="297"/>
      <c r="AP50" s="297"/>
      <c r="AQ50" s="297"/>
      <c r="AR50" s="297"/>
      <c r="AS50" s="297"/>
      <c r="AT50" s="297"/>
      <c r="AU50" s="297"/>
      <c r="AV50" s="297"/>
      <c r="AW50" s="297"/>
      <c r="AX50" s="49"/>
      <c r="AY50" s="49"/>
      <c r="AZ50" s="49"/>
      <c r="BA50" s="49"/>
      <c r="BB50" s="297"/>
      <c r="BC50" s="297"/>
    </row>
    <row r="51" spans="2:56" ht="33" customHeight="1" x14ac:dyDescent="0.25">
      <c r="B51" s="830"/>
      <c r="C51" s="831"/>
      <c r="D51" s="830"/>
      <c r="E51" s="832"/>
      <c r="F51" s="833"/>
      <c r="G51" s="834"/>
      <c r="H51" s="302"/>
      <c r="I51" s="303"/>
      <c r="J51" s="303"/>
      <c r="K51" s="304"/>
      <c r="L51" s="304"/>
      <c r="M51" s="304"/>
      <c r="N51" s="305"/>
      <c r="O51" s="305"/>
      <c r="P51" s="789"/>
      <c r="Q51" s="789"/>
      <c r="R51" s="306"/>
      <c r="S51" s="306"/>
      <c r="T51" s="307"/>
      <c r="U51" s="307"/>
      <c r="V51" s="62"/>
      <c r="W51" s="62"/>
      <c r="Y51" s="308"/>
      <c r="Z51" s="789"/>
      <c r="AA51" s="789"/>
      <c r="AB51" s="789"/>
      <c r="AC51" s="789"/>
      <c r="AD51" s="789"/>
      <c r="AE51" s="789"/>
      <c r="AF51" s="789"/>
      <c r="AG51" s="789"/>
      <c r="AH51" s="306"/>
      <c r="AI51" s="306"/>
      <c r="AJ51" s="307"/>
      <c r="AK51" s="307"/>
      <c r="AL51" s="62"/>
      <c r="AM51" s="62"/>
      <c r="AO51" s="308"/>
      <c r="AP51" s="789"/>
      <c r="AQ51" s="789"/>
      <c r="AR51" s="789"/>
      <c r="AS51" s="789"/>
      <c r="AT51" s="789"/>
      <c r="AU51" s="789"/>
      <c r="AV51" s="789"/>
      <c r="AW51" s="789"/>
      <c r="AX51" s="306"/>
      <c r="AY51" s="306"/>
      <c r="AZ51" s="307"/>
      <c r="BA51" s="307"/>
      <c r="BB51" s="62"/>
      <c r="BC51" s="62"/>
    </row>
    <row r="52" spans="2:56" ht="15.75" customHeight="1" x14ac:dyDescent="0.25">
      <c r="B52" s="308"/>
      <c r="C52" s="286"/>
      <c r="D52" s="286"/>
      <c r="E52" s="286"/>
      <c r="F52" s="286"/>
      <c r="G52" s="297"/>
      <c r="H52" s="297"/>
      <c r="I52" s="297"/>
      <c r="J52" s="297"/>
      <c r="K52" s="297"/>
      <c r="L52" s="286"/>
      <c r="M52" s="286"/>
      <c r="N52" s="286"/>
      <c r="O52" s="286"/>
      <c r="P52" s="286"/>
      <c r="Q52" s="286"/>
      <c r="R52" s="286"/>
      <c r="S52" s="286"/>
      <c r="T52" s="286"/>
      <c r="U52" s="286"/>
      <c r="V52" s="286"/>
      <c r="W52" s="286"/>
      <c r="X52" s="286"/>
      <c r="Y52" s="306"/>
      <c r="Z52" s="308"/>
      <c r="AA52" s="286"/>
      <c r="AB52" s="286"/>
      <c r="AC52" s="286"/>
      <c r="AD52" s="286"/>
      <c r="AE52" s="286"/>
      <c r="AF52" s="286"/>
      <c r="AG52" s="286"/>
      <c r="AH52" s="286"/>
      <c r="AI52" s="286"/>
      <c r="AJ52" s="286"/>
      <c r="AK52" s="286"/>
      <c r="AL52" s="286"/>
      <c r="AM52" s="286"/>
      <c r="AN52" s="286"/>
      <c r="AO52" s="307"/>
      <c r="AP52" s="308"/>
      <c r="AQ52" s="286"/>
      <c r="AR52" s="286"/>
      <c r="AS52" s="286"/>
      <c r="AT52" s="286"/>
      <c r="AU52" s="286"/>
      <c r="AV52" s="286"/>
      <c r="AW52" s="286"/>
      <c r="AX52" s="286"/>
      <c r="AY52" s="286"/>
      <c r="AZ52" s="286"/>
      <c r="BA52" s="286"/>
      <c r="BB52" s="286"/>
      <c r="BC52" s="286"/>
      <c r="BD52" s="286"/>
    </row>
    <row r="53" spans="2:56" ht="15.75" customHeight="1" x14ac:dyDescent="0.25">
      <c r="B53" s="762" t="s">
        <v>214</v>
      </c>
      <c r="C53" s="762"/>
      <c r="D53" s="762"/>
      <c r="E53" s="762"/>
      <c r="F53" s="286"/>
      <c r="G53" s="297"/>
      <c r="H53" s="297"/>
      <c r="I53" s="297"/>
      <c r="J53" s="297"/>
      <c r="K53" s="297"/>
      <c r="L53" s="286"/>
      <c r="M53" s="286"/>
      <c r="N53" s="286"/>
      <c r="O53" s="286"/>
      <c r="P53" s="286"/>
      <c r="Q53" s="286"/>
      <c r="R53" s="286"/>
      <c r="S53" s="286"/>
      <c r="T53" s="286"/>
      <c r="U53" s="286"/>
      <c r="V53" s="286"/>
      <c r="W53" s="286"/>
      <c r="X53" s="286"/>
      <c r="Y53" s="306"/>
      <c r="Z53" s="308"/>
      <c r="AA53" s="286"/>
      <c r="AB53" s="286"/>
      <c r="AC53" s="286"/>
      <c r="AD53" s="286"/>
      <c r="AE53" s="286"/>
      <c r="AF53" s="286"/>
      <c r="AG53" s="286"/>
      <c r="AH53" s="286"/>
      <c r="AI53" s="286"/>
      <c r="AJ53" s="286"/>
      <c r="AK53" s="286"/>
      <c r="AL53" s="286"/>
      <c r="AM53" s="286"/>
      <c r="AN53" s="286"/>
      <c r="AO53" s="307"/>
      <c r="AP53" s="308"/>
      <c r="AQ53" s="286"/>
      <c r="AR53" s="286"/>
      <c r="AS53" s="286"/>
      <c r="AT53" s="286"/>
      <c r="AU53" s="286"/>
      <c r="AV53" s="286"/>
      <c r="AW53" s="286"/>
      <c r="AX53" s="286"/>
      <c r="AY53" s="286"/>
      <c r="AZ53" s="286"/>
      <c r="BA53" s="286"/>
      <c r="BB53" s="286"/>
      <c r="BC53" s="286"/>
      <c r="BD53" s="286"/>
    </row>
    <row r="54" spans="2:56" ht="11.4" customHeight="1" x14ac:dyDescent="0.25">
      <c r="B54" s="308"/>
      <c r="C54" s="286"/>
      <c r="D54" s="286"/>
      <c r="E54" s="286"/>
      <c r="F54" s="286"/>
      <c r="G54" s="297"/>
      <c r="H54" s="297"/>
      <c r="I54" s="297"/>
      <c r="J54" s="297"/>
      <c r="K54" s="297"/>
      <c r="L54" s="286"/>
      <c r="M54" s="286"/>
      <c r="N54" s="286"/>
      <c r="O54" s="286"/>
      <c r="P54" s="286"/>
      <c r="Q54" s="286"/>
      <c r="R54" s="286"/>
      <c r="S54" s="286"/>
      <c r="T54" s="286"/>
      <c r="U54" s="286"/>
      <c r="V54" s="286"/>
      <c r="W54" s="286"/>
      <c r="X54" s="286"/>
      <c r="Y54" s="306"/>
      <c r="Z54" s="308"/>
      <c r="AA54" s="286"/>
      <c r="AB54" s="286"/>
      <c r="AC54" s="286"/>
      <c r="AD54" s="286"/>
      <c r="AE54" s="286"/>
      <c r="AF54" s="286"/>
      <c r="AG54" s="286"/>
      <c r="AH54" s="286"/>
      <c r="AI54" s="286"/>
      <c r="AJ54" s="286"/>
      <c r="AK54" s="286"/>
      <c r="AL54" s="286"/>
      <c r="AM54" s="286"/>
      <c r="AN54" s="286"/>
      <c r="AO54" s="307"/>
      <c r="AP54" s="308"/>
      <c r="AQ54" s="286"/>
      <c r="AR54" s="286"/>
      <c r="AS54" s="286"/>
      <c r="AT54" s="286"/>
      <c r="AU54" s="286"/>
      <c r="AV54" s="286"/>
      <c r="AW54" s="286"/>
      <c r="AX54" s="286"/>
      <c r="AY54" s="286"/>
      <c r="AZ54" s="286"/>
      <c r="BA54" s="286"/>
      <c r="BB54" s="286"/>
      <c r="BC54" s="286"/>
      <c r="BD54" s="286"/>
    </row>
    <row r="55" spans="2:56" ht="6" customHeight="1" x14ac:dyDescent="0.25">
      <c r="B55" s="308"/>
      <c r="C55" s="286"/>
      <c r="D55" s="286"/>
      <c r="E55" s="286"/>
      <c r="F55" s="286"/>
      <c r="G55" s="297"/>
      <c r="H55" s="297"/>
      <c r="I55" s="297"/>
      <c r="J55" s="297"/>
      <c r="K55" s="297"/>
      <c r="L55" s="286"/>
      <c r="M55" s="286"/>
      <c r="N55" s="286"/>
      <c r="O55" s="286"/>
      <c r="P55" s="286"/>
      <c r="Q55" s="286"/>
      <c r="R55" s="286"/>
      <c r="S55" s="286"/>
      <c r="T55" s="286"/>
      <c r="U55" s="286"/>
      <c r="V55" s="286"/>
      <c r="W55" s="286"/>
      <c r="X55" s="286"/>
      <c r="Y55" s="306"/>
      <c r="Z55" s="308"/>
      <c r="AA55" s="286"/>
      <c r="AB55" s="286"/>
      <c r="AC55" s="286"/>
      <c r="AD55" s="286"/>
      <c r="AE55" s="286"/>
      <c r="AF55" s="286"/>
      <c r="AG55" s="286"/>
      <c r="AH55" s="286"/>
      <c r="AI55" s="286"/>
      <c r="AJ55" s="286"/>
      <c r="AK55" s="286"/>
      <c r="AL55" s="286"/>
      <c r="AM55" s="286"/>
      <c r="AN55" s="286"/>
      <c r="AO55" s="307"/>
      <c r="AP55" s="308"/>
      <c r="AQ55" s="286"/>
      <c r="AR55" s="286"/>
      <c r="AS55" s="286"/>
      <c r="AT55" s="286"/>
      <c r="AU55" s="286"/>
      <c r="AV55" s="286"/>
      <c r="AW55" s="286"/>
      <c r="AX55" s="286"/>
      <c r="AY55" s="286"/>
      <c r="AZ55" s="286"/>
      <c r="BA55" s="286"/>
      <c r="BB55" s="286"/>
      <c r="BC55" s="286"/>
      <c r="BD55" s="286"/>
    </row>
    <row r="56" spans="2:56" ht="15.75" customHeight="1" x14ac:dyDescent="0.3">
      <c r="B56" s="309" t="s">
        <v>325</v>
      </c>
      <c r="C56" s="310"/>
      <c r="D56" s="310"/>
      <c r="E56" s="310"/>
      <c r="F56" s="310"/>
      <c r="G56" s="310"/>
      <c r="H56" s="310"/>
      <c r="I56" s="310"/>
      <c r="J56" s="310"/>
      <c r="K56" s="311"/>
      <c r="L56" s="310"/>
      <c r="M56" s="835" t="s">
        <v>10</v>
      </c>
      <c r="N56" s="836"/>
      <c r="O56" s="837"/>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row>
    <row r="57" spans="2:56" ht="15.75" customHeight="1" x14ac:dyDescent="0.3">
      <c r="B57" s="312"/>
      <c r="C57" s="313"/>
      <c r="D57" s="313"/>
      <c r="E57" s="313"/>
      <c r="F57" s="313"/>
      <c r="G57" s="313"/>
      <c r="H57" s="313"/>
      <c r="I57" s="313"/>
      <c r="J57" s="313"/>
      <c r="K57" s="314"/>
      <c r="L57" s="313"/>
      <c r="M57" s="838"/>
      <c r="N57" s="839"/>
      <c r="O57" s="840"/>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row>
    <row r="58" spans="2:56" ht="15.75" customHeight="1" x14ac:dyDescent="0.25">
      <c r="B58" s="315" t="s">
        <v>11</v>
      </c>
      <c r="C58" s="316"/>
      <c r="D58" s="316"/>
      <c r="E58" s="316"/>
      <c r="F58" s="316"/>
      <c r="G58" s="316"/>
      <c r="H58" s="316"/>
      <c r="I58" s="316"/>
      <c r="J58" s="316"/>
      <c r="K58" s="317"/>
      <c r="L58" s="316"/>
      <c r="M58" s="486">
        <f>K167</f>
        <v>0</v>
      </c>
      <c r="N58" s="318"/>
      <c r="O58" s="319"/>
      <c r="P58" s="214"/>
      <c r="Q58" s="214"/>
      <c r="R58" s="214"/>
      <c r="S58" s="214"/>
      <c r="T58" s="214"/>
      <c r="U58" s="214"/>
      <c r="V58" s="320"/>
      <c r="Z58" s="829"/>
      <c r="AA58" s="829"/>
      <c r="AB58" s="829"/>
      <c r="AC58" s="829"/>
      <c r="AD58" s="829"/>
      <c r="AE58" s="829"/>
      <c r="AF58" s="829"/>
      <c r="AG58" s="829"/>
      <c r="AH58" s="829"/>
      <c r="AI58" s="829"/>
      <c r="AJ58" s="829"/>
      <c r="AK58" s="829"/>
      <c r="AL58" s="320"/>
      <c r="AP58" s="829"/>
      <c r="AQ58" s="829"/>
      <c r="AR58" s="829"/>
      <c r="AS58" s="829"/>
      <c r="AT58" s="829"/>
      <c r="AU58" s="829"/>
      <c r="AV58" s="829"/>
      <c r="AW58" s="829"/>
      <c r="AX58" s="829"/>
      <c r="AY58" s="829"/>
      <c r="AZ58" s="829"/>
      <c r="BA58" s="829"/>
      <c r="BB58" s="320"/>
    </row>
    <row r="59" spans="2:56" ht="15.75" customHeight="1" x14ac:dyDescent="0.25">
      <c r="B59" s="315" t="s">
        <v>12</v>
      </c>
      <c r="C59" s="316"/>
      <c r="D59" s="316"/>
      <c r="E59" s="316"/>
      <c r="F59" s="316"/>
      <c r="G59" s="316"/>
      <c r="H59" s="316"/>
      <c r="I59" s="316"/>
      <c r="J59" s="316"/>
      <c r="K59" s="317"/>
      <c r="L59" s="316"/>
      <c r="M59" s="486">
        <f>K211</f>
        <v>0</v>
      </c>
      <c r="N59" s="318"/>
      <c r="O59" s="319"/>
      <c r="P59" s="214"/>
      <c r="Q59" s="214"/>
      <c r="R59" s="214"/>
      <c r="S59" s="214"/>
      <c r="T59" s="214"/>
      <c r="U59" s="214"/>
      <c r="V59" s="320"/>
      <c r="Z59" s="829"/>
      <c r="AA59" s="829"/>
      <c r="AB59" s="829"/>
      <c r="AC59" s="829"/>
      <c r="AD59" s="829"/>
      <c r="AE59" s="829"/>
      <c r="AF59" s="829"/>
      <c r="AG59" s="829"/>
      <c r="AH59" s="829"/>
      <c r="AI59" s="829"/>
      <c r="AJ59" s="829"/>
      <c r="AK59" s="829"/>
      <c r="AL59" s="320"/>
      <c r="AP59" s="829"/>
      <c r="AQ59" s="829"/>
      <c r="AR59" s="829"/>
      <c r="AS59" s="829"/>
      <c r="AT59" s="829"/>
      <c r="AU59" s="829"/>
      <c r="AV59" s="829"/>
      <c r="AW59" s="829"/>
      <c r="AX59" s="829"/>
      <c r="AY59" s="829"/>
      <c r="AZ59" s="829"/>
      <c r="BA59" s="829"/>
      <c r="BB59" s="320"/>
    </row>
    <row r="60" spans="2:56" ht="15.75" customHeight="1" x14ac:dyDescent="0.25">
      <c r="B60" s="315" t="s">
        <v>13</v>
      </c>
      <c r="C60" s="316"/>
      <c r="D60" s="316"/>
      <c r="E60" s="316"/>
      <c r="F60" s="316"/>
      <c r="G60" s="316"/>
      <c r="H60" s="316"/>
      <c r="I60" s="316"/>
      <c r="J60" s="316"/>
      <c r="K60" s="317"/>
      <c r="L60" s="316"/>
      <c r="M60" s="321">
        <f>M58+M59</f>
        <v>0</v>
      </c>
      <c r="N60" s="318"/>
      <c r="O60" s="319"/>
      <c r="P60" s="214"/>
      <c r="Q60" s="214"/>
      <c r="R60" s="214"/>
      <c r="S60" s="214"/>
      <c r="T60" s="214"/>
      <c r="U60" s="214"/>
      <c r="V60" s="320"/>
      <c r="Z60" s="829"/>
      <c r="AA60" s="829"/>
      <c r="AB60" s="829"/>
      <c r="AC60" s="829"/>
      <c r="AD60" s="829"/>
      <c r="AE60" s="829"/>
      <c r="AF60" s="829"/>
      <c r="AG60" s="829"/>
      <c r="AH60" s="829"/>
      <c r="AI60" s="829"/>
      <c r="AJ60" s="829"/>
      <c r="AK60" s="829"/>
      <c r="AL60" s="320"/>
      <c r="AP60" s="829"/>
      <c r="AQ60" s="829"/>
      <c r="AR60" s="829"/>
      <c r="AS60" s="829"/>
      <c r="AT60" s="829"/>
      <c r="AU60" s="829"/>
      <c r="AV60" s="829"/>
      <c r="AW60" s="829"/>
      <c r="AX60" s="829"/>
      <c r="AY60" s="829"/>
      <c r="AZ60" s="829"/>
      <c r="BA60" s="829"/>
      <c r="BB60" s="320"/>
    </row>
    <row r="61" spans="2:56" ht="15.75" customHeight="1" x14ac:dyDescent="0.25">
      <c r="B61" s="322"/>
      <c r="C61" s="322"/>
      <c r="D61" s="322"/>
      <c r="E61" s="322"/>
      <c r="F61" s="322"/>
      <c r="G61" s="323"/>
      <c r="H61" s="323"/>
      <c r="I61" s="323"/>
      <c r="J61" s="324"/>
      <c r="K61" s="325"/>
      <c r="L61" s="324"/>
      <c r="M61" s="324"/>
      <c r="N61" s="324"/>
      <c r="O61" s="324"/>
      <c r="P61" s="298"/>
      <c r="Q61" s="298"/>
      <c r="R61" s="298"/>
      <c r="S61" s="298"/>
      <c r="T61" s="298"/>
      <c r="U61" s="298"/>
      <c r="V61" s="320"/>
      <c r="Z61" s="298"/>
      <c r="AA61" s="298"/>
      <c r="AB61" s="298"/>
      <c r="AC61" s="298"/>
      <c r="AD61" s="298"/>
      <c r="AE61" s="298"/>
      <c r="AF61" s="298"/>
      <c r="AG61" s="298"/>
      <c r="AH61" s="298"/>
      <c r="AI61" s="298"/>
      <c r="AJ61" s="298"/>
      <c r="AK61" s="298"/>
      <c r="AL61" s="320"/>
      <c r="AP61" s="298"/>
      <c r="AQ61" s="298"/>
      <c r="AR61" s="298"/>
      <c r="AS61" s="298"/>
      <c r="AT61" s="298"/>
      <c r="AU61" s="298"/>
      <c r="AV61" s="298"/>
      <c r="AW61" s="298"/>
      <c r="AX61" s="298"/>
      <c r="AY61" s="298"/>
      <c r="AZ61" s="298"/>
      <c r="BA61" s="298"/>
      <c r="BB61" s="320"/>
    </row>
    <row r="62" spans="2:56" ht="15.75" customHeight="1" x14ac:dyDescent="0.25">
      <c r="B62" s="214"/>
      <c r="C62" s="214"/>
      <c r="D62" s="214"/>
      <c r="E62" s="214"/>
      <c r="F62" s="214"/>
      <c r="G62" s="223"/>
      <c r="H62" s="223"/>
      <c r="I62" s="223"/>
      <c r="J62" s="223"/>
      <c r="K62" s="297"/>
      <c r="L62" s="214"/>
      <c r="M62" s="214"/>
      <c r="N62" s="214"/>
      <c r="O62" s="214"/>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row>
    <row r="63" spans="2:56" ht="15.75" customHeight="1" x14ac:dyDescent="0.25">
      <c r="B63" s="793" t="s">
        <v>24</v>
      </c>
      <c r="C63" s="794"/>
      <c r="D63" s="794"/>
      <c r="E63" s="794"/>
      <c r="F63" s="794"/>
      <c r="G63" s="794"/>
      <c r="H63" s="794"/>
      <c r="I63" s="794"/>
      <c r="J63" s="794"/>
      <c r="K63" s="794"/>
      <c r="L63" s="794"/>
      <c r="M63" s="794"/>
      <c r="N63" s="794"/>
      <c r="O63" s="795"/>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row>
    <row r="64" spans="2:56" ht="15.75" customHeight="1" x14ac:dyDescent="0.25">
      <c r="B64" s="796"/>
      <c r="C64" s="797"/>
      <c r="D64" s="797"/>
      <c r="E64" s="797"/>
      <c r="F64" s="797"/>
      <c r="G64" s="797"/>
      <c r="H64" s="797"/>
      <c r="I64" s="797"/>
      <c r="J64" s="797"/>
      <c r="K64" s="797"/>
      <c r="L64" s="797"/>
      <c r="M64" s="797"/>
      <c r="N64" s="797"/>
      <c r="O64" s="798"/>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row>
    <row r="65" spans="2:56" ht="15.75" customHeight="1" x14ac:dyDescent="0.25">
      <c r="B65" s="106"/>
      <c r="C65" s="106"/>
      <c r="D65" s="106"/>
      <c r="E65" s="106"/>
      <c r="F65" s="106"/>
      <c r="G65" s="108"/>
      <c r="H65" s="108"/>
      <c r="I65" s="108"/>
      <c r="J65" s="108"/>
      <c r="K65" s="108"/>
      <c r="L65" s="106"/>
      <c r="M65" s="106"/>
      <c r="N65" s="106"/>
      <c r="O65" s="106"/>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row>
    <row r="66" spans="2:56" ht="15.75" customHeight="1" x14ac:dyDescent="0.25">
      <c r="B66" s="106" t="s">
        <v>99</v>
      </c>
      <c r="C66" s="106"/>
      <c r="D66" s="106"/>
      <c r="E66" s="106"/>
      <c r="F66" s="106"/>
      <c r="G66" s="108"/>
      <c r="H66" s="108"/>
      <c r="I66" s="108"/>
      <c r="J66" s="108"/>
      <c r="K66" s="108"/>
      <c r="L66" s="106"/>
      <c r="M66" s="106"/>
      <c r="N66" s="106"/>
      <c r="O66" s="106"/>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row>
    <row r="67" spans="2:56" ht="15.75" customHeight="1" x14ac:dyDescent="0.25">
      <c r="B67" s="107" t="s">
        <v>128</v>
      </c>
      <c r="C67" s="214"/>
      <c r="D67" s="214"/>
      <c r="E67" s="214"/>
      <c r="F67" s="214"/>
      <c r="G67" s="223"/>
      <c r="H67" s="223"/>
      <c r="I67" s="223"/>
      <c r="J67" s="223"/>
      <c r="K67" s="297"/>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row>
    <row r="68" spans="2:56" ht="33" customHeight="1" x14ac:dyDescent="0.25">
      <c r="B68" s="326" t="s">
        <v>0</v>
      </c>
      <c r="C68" s="327"/>
      <c r="D68" s="327"/>
      <c r="E68" s="327"/>
      <c r="F68" s="328"/>
      <c r="G68" s="814" t="s">
        <v>1</v>
      </c>
      <c r="H68" s="815"/>
      <c r="I68" s="118" t="s">
        <v>15</v>
      </c>
      <c r="J68" s="119" t="s">
        <v>42</v>
      </c>
      <c r="K68" s="118" t="s">
        <v>16</v>
      </c>
      <c r="L68" s="118" t="s">
        <v>18</v>
      </c>
      <c r="M68" s="537" t="s">
        <v>17</v>
      </c>
      <c r="N68" s="537"/>
      <c r="O68" s="125"/>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row>
    <row r="69" spans="2:56" ht="28.2" customHeight="1" x14ac:dyDescent="0.25">
      <c r="B69" s="763"/>
      <c r="C69" s="764"/>
      <c r="D69" s="764"/>
      <c r="E69" s="764"/>
      <c r="F69" s="329"/>
      <c r="G69" s="816" t="s">
        <v>66</v>
      </c>
      <c r="H69" s="817"/>
      <c r="I69" s="330"/>
      <c r="J69" s="129" t="s">
        <v>70</v>
      </c>
      <c r="K69" s="173"/>
      <c r="L69" s="156">
        <f>ROUND(IF(I69=0,K69,I69*K69),2)</f>
        <v>0</v>
      </c>
      <c r="M69" s="824"/>
      <c r="N69" s="824"/>
      <c r="O69" s="125"/>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row>
    <row r="70" spans="2:56" ht="15.75" customHeight="1" x14ac:dyDescent="0.25">
      <c r="B70" s="825"/>
      <c r="C70" s="826"/>
      <c r="D70" s="826"/>
      <c r="E70" s="826"/>
      <c r="F70" s="827"/>
      <c r="G70" s="809"/>
      <c r="H70" s="810"/>
      <c r="I70" s="136"/>
      <c r="J70" s="137" t="s">
        <v>70</v>
      </c>
      <c r="K70" s="177">
        <v>0</v>
      </c>
      <c r="L70" s="162">
        <f>ROUND(IF(I70=0,K70,I70*K70),2)</f>
        <v>0</v>
      </c>
      <c r="M70" s="828"/>
      <c r="N70" s="828"/>
      <c r="O70" s="331"/>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row>
    <row r="71" spans="2:56" ht="15.75" customHeight="1" x14ac:dyDescent="0.25">
      <c r="B71" s="677" t="s">
        <v>18</v>
      </c>
      <c r="C71" s="678"/>
      <c r="D71" s="678"/>
      <c r="E71" s="678"/>
      <c r="F71" s="678"/>
      <c r="G71" s="678"/>
      <c r="H71" s="678"/>
      <c r="I71" s="678"/>
      <c r="J71" s="678"/>
      <c r="K71" s="679"/>
      <c r="L71" s="332">
        <f>SUM(L69:L70)</f>
        <v>0</v>
      </c>
      <c r="M71" s="821"/>
      <c r="N71" s="821"/>
      <c r="O71" s="125"/>
      <c r="P71" s="214"/>
      <c r="Q71" s="214"/>
      <c r="R71" s="214"/>
      <c r="S71" s="214"/>
      <c r="T71" s="214"/>
      <c r="U71" s="214"/>
      <c r="V71" s="214"/>
      <c r="W71" s="214"/>
      <c r="X71" s="214"/>
      <c r="Y71" s="214"/>
      <c r="Z71" s="214"/>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row>
    <row r="72" spans="2:56" ht="15.15" customHeight="1" x14ac:dyDescent="0.25">
      <c r="B72" s="333"/>
      <c r="C72" s="333"/>
      <c r="D72" s="333"/>
      <c r="E72" s="333"/>
      <c r="F72" s="333"/>
      <c r="G72" s="323"/>
      <c r="H72" s="323"/>
      <c r="I72" s="323"/>
      <c r="J72" s="323"/>
      <c r="K72" s="334"/>
      <c r="L72" s="294"/>
      <c r="M72" s="294"/>
      <c r="N72" s="294"/>
      <c r="O72" s="294"/>
      <c r="P72" s="214"/>
      <c r="Q72" s="335"/>
      <c r="R72" s="335"/>
      <c r="S72" s="335"/>
      <c r="T72" s="336"/>
      <c r="U72" s="27"/>
      <c r="V72" s="27"/>
      <c r="Z72" s="214"/>
      <c r="AA72" s="214"/>
      <c r="AB72" s="214"/>
      <c r="AC72" s="214"/>
      <c r="AD72" s="214"/>
      <c r="AE72" s="214"/>
      <c r="AF72" s="214"/>
      <c r="AG72" s="335"/>
      <c r="AH72" s="335"/>
      <c r="AI72" s="335"/>
      <c r="AJ72" s="336"/>
      <c r="AK72" s="27"/>
      <c r="AL72" s="27"/>
      <c r="AP72" s="214"/>
      <c r="AQ72" s="214"/>
      <c r="AR72" s="214"/>
      <c r="AS72" s="214"/>
      <c r="AT72" s="214"/>
      <c r="AU72" s="214"/>
      <c r="AV72" s="214"/>
      <c r="AW72" s="335"/>
      <c r="AX72" s="335"/>
      <c r="AY72" s="335"/>
      <c r="AZ72" s="336"/>
      <c r="BA72" s="27"/>
      <c r="BB72" s="27"/>
    </row>
    <row r="73" spans="2:56" ht="15" customHeight="1" x14ac:dyDescent="0.25">
      <c r="B73" s="107" t="s">
        <v>100</v>
      </c>
      <c r="C73" s="214"/>
      <c r="D73" s="214"/>
      <c r="E73" s="214"/>
      <c r="F73" s="214"/>
      <c r="G73" s="223"/>
      <c r="H73" s="223"/>
      <c r="I73" s="223"/>
      <c r="J73" s="223"/>
      <c r="K73" s="337"/>
      <c r="L73" s="338"/>
      <c r="M73" s="338"/>
      <c r="N73" s="338"/>
      <c r="O73" s="70"/>
      <c r="P73" s="214"/>
      <c r="Q73" s="214"/>
      <c r="R73" s="214"/>
      <c r="S73" s="214"/>
      <c r="T73" s="339"/>
      <c r="U73" s="286"/>
      <c r="V73" s="286"/>
      <c r="Z73" s="214"/>
      <c r="AA73" s="214"/>
      <c r="AB73" s="214"/>
      <c r="AC73" s="214"/>
      <c r="AD73" s="214"/>
      <c r="AE73" s="214"/>
      <c r="AF73" s="214"/>
      <c r="AG73" s="214"/>
      <c r="AH73" s="214"/>
      <c r="AI73" s="214"/>
      <c r="AJ73" s="339"/>
      <c r="AK73" s="286"/>
      <c r="AL73" s="286"/>
      <c r="AP73" s="214"/>
      <c r="AQ73" s="214"/>
      <c r="AR73" s="214"/>
      <c r="AS73" s="214"/>
      <c r="AT73" s="214"/>
      <c r="AU73" s="214"/>
      <c r="AV73" s="214"/>
      <c r="AW73" s="214"/>
      <c r="AX73" s="214"/>
      <c r="AY73" s="214"/>
      <c r="AZ73" s="339"/>
      <c r="BA73" s="286"/>
      <c r="BB73" s="286"/>
    </row>
    <row r="74" spans="2:56" ht="15" customHeight="1" x14ac:dyDescent="0.25">
      <c r="B74" s="537" t="s">
        <v>0</v>
      </c>
      <c r="C74" s="537"/>
      <c r="D74" s="537"/>
      <c r="E74" s="537"/>
      <c r="F74" s="537"/>
      <c r="G74" s="537"/>
      <c r="H74" s="814" t="s">
        <v>1</v>
      </c>
      <c r="I74" s="815"/>
      <c r="J74" s="118" t="s">
        <v>15</v>
      </c>
      <c r="K74" s="119" t="s">
        <v>42</v>
      </c>
      <c r="L74" s="118" t="s">
        <v>16</v>
      </c>
      <c r="M74" s="118" t="s">
        <v>18</v>
      </c>
      <c r="N74" s="729" t="s">
        <v>17</v>
      </c>
      <c r="O74" s="730"/>
      <c r="P74" s="214"/>
      <c r="Q74" s="214"/>
      <c r="R74" s="214"/>
      <c r="S74" s="214"/>
      <c r="T74" s="339"/>
      <c r="U74" s="286"/>
      <c r="V74" s="286"/>
      <c r="Z74" s="214"/>
      <c r="AA74" s="214"/>
      <c r="AB74" s="214"/>
      <c r="AC74" s="214"/>
      <c r="AD74" s="214"/>
      <c r="AE74" s="214"/>
      <c r="AF74" s="214"/>
      <c r="AG74" s="214"/>
      <c r="AH74" s="214"/>
      <c r="AI74" s="214"/>
      <c r="AJ74" s="339"/>
      <c r="AK74" s="286"/>
      <c r="AL74" s="286"/>
      <c r="AP74" s="214"/>
      <c r="AQ74" s="214"/>
      <c r="AR74" s="214"/>
      <c r="AS74" s="214"/>
      <c r="AT74" s="214"/>
      <c r="AU74" s="214"/>
      <c r="AV74" s="214"/>
      <c r="AW74" s="214"/>
      <c r="AX74" s="214"/>
      <c r="AY74" s="214"/>
      <c r="AZ74" s="339"/>
      <c r="BA74" s="286"/>
      <c r="BB74" s="286"/>
    </row>
    <row r="75" spans="2:56" ht="15" customHeight="1" x14ac:dyDescent="0.25">
      <c r="B75" s="818"/>
      <c r="C75" s="819"/>
      <c r="D75" s="819"/>
      <c r="E75" s="819"/>
      <c r="F75" s="819"/>
      <c r="G75" s="820"/>
      <c r="H75" s="816"/>
      <c r="I75" s="817"/>
      <c r="J75" s="330">
        <v>0</v>
      </c>
      <c r="K75" s="129" t="s">
        <v>70</v>
      </c>
      <c r="L75" s="173">
        <v>0</v>
      </c>
      <c r="M75" s="156">
        <f>ROUND(IF(J75=0,L75,J75*L75),2)</f>
        <v>0</v>
      </c>
      <c r="N75" s="822"/>
      <c r="O75" s="823"/>
      <c r="P75" s="214"/>
      <c r="Q75" s="214"/>
      <c r="R75" s="214"/>
      <c r="S75" s="214"/>
      <c r="T75" s="339"/>
      <c r="U75" s="286"/>
      <c r="V75" s="286"/>
      <c r="Z75" s="214"/>
      <c r="AA75" s="214"/>
      <c r="AB75" s="214"/>
      <c r="AC75" s="214"/>
      <c r="AD75" s="214"/>
      <c r="AE75" s="214"/>
      <c r="AF75" s="214"/>
      <c r="AG75" s="214"/>
      <c r="AH75" s="214"/>
      <c r="AI75" s="214"/>
      <c r="AJ75" s="339"/>
      <c r="AK75" s="286"/>
      <c r="AL75" s="286"/>
      <c r="AP75" s="214"/>
      <c r="AQ75" s="214"/>
      <c r="AR75" s="214"/>
      <c r="AS75" s="214"/>
      <c r="AT75" s="214"/>
      <c r="AU75" s="214"/>
      <c r="AV75" s="214"/>
      <c r="AW75" s="214"/>
      <c r="AX75" s="214"/>
      <c r="AY75" s="214"/>
      <c r="AZ75" s="339"/>
      <c r="BA75" s="286"/>
      <c r="BB75" s="286"/>
    </row>
    <row r="76" spans="2:56" ht="15" customHeight="1" x14ac:dyDescent="0.25">
      <c r="B76" s="813"/>
      <c r="C76" s="813"/>
      <c r="D76" s="813"/>
      <c r="E76" s="813"/>
      <c r="F76" s="813"/>
      <c r="G76" s="813"/>
      <c r="H76" s="809"/>
      <c r="I76" s="810"/>
      <c r="J76" s="136"/>
      <c r="K76" s="137" t="s">
        <v>70</v>
      </c>
      <c r="L76" s="177">
        <v>0</v>
      </c>
      <c r="M76" s="162">
        <f>ROUND(IF(J76=0,L76,J76*L76),2)</f>
        <v>0</v>
      </c>
      <c r="N76" s="733"/>
      <c r="O76" s="734"/>
      <c r="P76" s="214"/>
      <c r="Q76" s="214"/>
      <c r="R76" s="214"/>
      <c r="S76" s="214"/>
      <c r="T76" s="339"/>
      <c r="U76" s="286"/>
      <c r="V76" s="286"/>
      <c r="Z76" s="214"/>
      <c r="AA76" s="214"/>
      <c r="AB76" s="214"/>
      <c r="AC76" s="214"/>
      <c r="AD76" s="214"/>
      <c r="AE76" s="214"/>
      <c r="AF76" s="214"/>
      <c r="AG76" s="214"/>
      <c r="AH76" s="214"/>
      <c r="AI76" s="214"/>
      <c r="AJ76" s="339"/>
      <c r="AK76" s="286"/>
      <c r="AL76" s="286"/>
      <c r="AP76" s="214"/>
      <c r="AQ76" s="214"/>
      <c r="AR76" s="214"/>
      <c r="AS76" s="214"/>
      <c r="AT76" s="214"/>
      <c r="AU76" s="214"/>
      <c r="AV76" s="214"/>
      <c r="AW76" s="214"/>
      <c r="AX76" s="214"/>
      <c r="AY76" s="214"/>
      <c r="AZ76" s="339"/>
      <c r="BA76" s="286"/>
      <c r="BB76" s="286"/>
    </row>
    <row r="77" spans="2:56" ht="15" customHeight="1" x14ac:dyDescent="0.25">
      <c r="B77" s="677" t="s">
        <v>18</v>
      </c>
      <c r="C77" s="678"/>
      <c r="D77" s="678"/>
      <c r="E77" s="678"/>
      <c r="F77" s="678"/>
      <c r="G77" s="678"/>
      <c r="H77" s="678"/>
      <c r="I77" s="678"/>
      <c r="J77" s="678"/>
      <c r="K77" s="678"/>
      <c r="L77" s="679"/>
      <c r="M77" s="139">
        <f>SUM(M75:M76)</f>
        <v>0</v>
      </c>
      <c r="N77" s="731"/>
      <c r="O77" s="732"/>
      <c r="P77" s="214"/>
      <c r="Q77" s="214"/>
      <c r="R77" s="214"/>
      <c r="S77" s="214"/>
      <c r="T77" s="339"/>
      <c r="U77" s="286"/>
      <c r="V77" s="286"/>
      <c r="Z77" s="214"/>
      <c r="AA77" s="214"/>
      <c r="AB77" s="214"/>
      <c r="AC77" s="214"/>
      <c r="AD77" s="214"/>
      <c r="AE77" s="214"/>
      <c r="AF77" s="214"/>
      <c r="AG77" s="214"/>
      <c r="AH77" s="214"/>
      <c r="AI77" s="214"/>
      <c r="AJ77" s="339"/>
      <c r="AK77" s="286"/>
      <c r="AL77" s="286"/>
      <c r="AP77" s="214"/>
      <c r="AQ77" s="214"/>
      <c r="AR77" s="214"/>
      <c r="AS77" s="214"/>
      <c r="AT77" s="214"/>
      <c r="AU77" s="214"/>
      <c r="AV77" s="214"/>
      <c r="AW77" s="214"/>
      <c r="AX77" s="214"/>
      <c r="AY77" s="214"/>
      <c r="AZ77" s="339"/>
      <c r="BA77" s="286"/>
      <c r="BB77" s="286"/>
    </row>
    <row r="78" spans="2:56" ht="15" customHeight="1" x14ac:dyDescent="0.25">
      <c r="B78" s="107"/>
      <c r="C78" s="214"/>
      <c r="D78" s="214"/>
      <c r="E78" s="214"/>
      <c r="F78" s="214"/>
      <c r="G78" s="223"/>
      <c r="H78" s="223"/>
      <c r="I78" s="223"/>
      <c r="J78" s="223"/>
      <c r="K78" s="337"/>
      <c r="L78" s="338"/>
      <c r="M78" s="338"/>
      <c r="N78" s="338"/>
      <c r="O78" s="70"/>
      <c r="P78" s="214"/>
      <c r="Q78" s="214"/>
      <c r="R78" s="214"/>
      <c r="S78" s="214"/>
      <c r="T78" s="339"/>
      <c r="U78" s="286"/>
      <c r="V78" s="286"/>
      <c r="Z78" s="214"/>
      <c r="AA78" s="214"/>
      <c r="AB78" s="214"/>
      <c r="AC78" s="214"/>
      <c r="AD78" s="214"/>
      <c r="AE78" s="214"/>
      <c r="AF78" s="214"/>
      <c r="AG78" s="214"/>
      <c r="AH78" s="214"/>
      <c r="AI78" s="214"/>
      <c r="AJ78" s="339"/>
      <c r="AK78" s="286"/>
      <c r="AL78" s="286"/>
      <c r="AP78" s="214"/>
      <c r="AQ78" s="214"/>
      <c r="AR78" s="214"/>
      <c r="AS78" s="214"/>
      <c r="AT78" s="214"/>
      <c r="AU78" s="214"/>
      <c r="AV78" s="214"/>
      <c r="AW78" s="214"/>
      <c r="AX78" s="214"/>
      <c r="AY78" s="214"/>
      <c r="AZ78" s="339"/>
      <c r="BA78" s="286"/>
      <c r="BB78" s="286"/>
    </row>
    <row r="79" spans="2:56" ht="15" customHeight="1" x14ac:dyDescent="0.25">
      <c r="B79" s="107" t="s">
        <v>102</v>
      </c>
      <c r="C79" s="214"/>
      <c r="D79" s="214"/>
      <c r="E79" s="214"/>
      <c r="F79" s="214"/>
      <c r="G79" s="223"/>
      <c r="H79" s="223"/>
      <c r="I79" s="223"/>
      <c r="J79" s="223"/>
      <c r="K79" s="340"/>
      <c r="L79" s="286"/>
      <c r="M79" s="286"/>
      <c r="N79" s="286"/>
      <c r="P79" s="214"/>
      <c r="Q79" s="214"/>
      <c r="R79" s="214"/>
      <c r="S79" s="214"/>
      <c r="T79" s="339"/>
      <c r="U79" s="286"/>
      <c r="V79" s="286"/>
      <c r="Z79" s="214"/>
      <c r="AA79" s="214"/>
      <c r="AB79" s="214"/>
      <c r="AC79" s="214"/>
      <c r="AD79" s="214"/>
      <c r="AE79" s="214"/>
      <c r="AF79" s="214"/>
      <c r="AG79" s="214"/>
      <c r="AH79" s="214"/>
      <c r="AI79" s="214"/>
      <c r="AJ79" s="339"/>
      <c r="AK79" s="286"/>
      <c r="AL79" s="286"/>
      <c r="AP79" s="214"/>
      <c r="AQ79" s="214"/>
      <c r="AR79" s="214"/>
      <c r="AS79" s="214"/>
      <c r="AT79" s="214"/>
      <c r="AU79" s="214"/>
      <c r="AV79" s="214"/>
      <c r="AW79" s="214"/>
      <c r="AX79" s="214"/>
      <c r="AY79" s="214"/>
      <c r="AZ79" s="339"/>
      <c r="BA79" s="286"/>
      <c r="BB79" s="286"/>
    </row>
    <row r="80" spans="2:56" ht="15" customHeight="1" x14ac:dyDescent="0.25">
      <c r="B80" s="537" t="s">
        <v>0</v>
      </c>
      <c r="C80" s="537"/>
      <c r="D80" s="537"/>
      <c r="E80" s="537"/>
      <c r="F80" s="537"/>
      <c r="G80" s="537"/>
      <c r="H80" s="814" t="s">
        <v>1</v>
      </c>
      <c r="I80" s="815"/>
      <c r="J80" s="118" t="s">
        <v>15</v>
      </c>
      <c r="K80" s="119" t="s">
        <v>42</v>
      </c>
      <c r="L80" s="118" t="s">
        <v>16</v>
      </c>
      <c r="M80" s="118" t="s">
        <v>18</v>
      </c>
      <c r="N80" s="729" t="s">
        <v>17</v>
      </c>
      <c r="O80" s="730"/>
      <c r="P80" s="214"/>
      <c r="Q80" s="214"/>
      <c r="R80" s="214"/>
      <c r="S80" s="214"/>
      <c r="T80" s="339"/>
      <c r="U80" s="286"/>
      <c r="V80" s="286"/>
      <c r="Z80" s="214"/>
      <c r="AA80" s="214"/>
      <c r="AB80" s="214"/>
      <c r="AC80" s="214"/>
      <c r="AD80" s="214"/>
      <c r="AE80" s="214"/>
      <c r="AF80" s="214"/>
      <c r="AG80" s="214"/>
      <c r="AH80" s="214"/>
      <c r="AI80" s="214"/>
      <c r="AJ80" s="339"/>
      <c r="AK80" s="286"/>
      <c r="AL80" s="286"/>
      <c r="AP80" s="214"/>
      <c r="AQ80" s="214"/>
      <c r="AR80" s="214"/>
      <c r="AS80" s="214"/>
      <c r="AT80" s="214"/>
      <c r="AU80" s="214"/>
      <c r="AV80" s="214"/>
      <c r="AW80" s="214"/>
      <c r="AX80" s="214"/>
      <c r="AY80" s="214"/>
      <c r="AZ80" s="339"/>
      <c r="BA80" s="286"/>
      <c r="BB80" s="286"/>
    </row>
    <row r="81" spans="2:54" ht="18.600000000000001" customHeight="1" x14ac:dyDescent="0.25">
      <c r="B81" s="818"/>
      <c r="C81" s="819"/>
      <c r="D81" s="819"/>
      <c r="E81" s="819"/>
      <c r="F81" s="819"/>
      <c r="G81" s="820"/>
      <c r="H81" s="816"/>
      <c r="I81" s="817"/>
      <c r="J81" s="330">
        <v>0</v>
      </c>
      <c r="K81" s="129" t="s">
        <v>70</v>
      </c>
      <c r="L81" s="173">
        <v>0</v>
      </c>
      <c r="M81" s="156">
        <f>ROUND(IF(J81=0,L81,J81*L81),2)</f>
        <v>0</v>
      </c>
      <c r="N81" s="735"/>
      <c r="O81" s="736"/>
      <c r="P81" s="214"/>
      <c r="Q81" s="214"/>
      <c r="R81" s="214"/>
      <c r="S81" s="335"/>
      <c r="T81" s="336"/>
      <c r="U81" s="27"/>
      <c r="V81" s="27"/>
      <c r="Z81" s="214"/>
      <c r="AA81" s="214"/>
      <c r="AB81" s="214"/>
      <c r="AC81" s="214"/>
      <c r="AD81" s="214"/>
      <c r="AE81" s="214"/>
      <c r="AF81" s="214"/>
      <c r="AG81" s="214"/>
      <c r="AH81" s="214"/>
      <c r="AI81" s="335"/>
      <c r="AJ81" s="336"/>
      <c r="AK81" s="27"/>
      <c r="AL81" s="27"/>
      <c r="AP81" s="214"/>
      <c r="AQ81" s="214"/>
      <c r="AR81" s="214"/>
      <c r="AS81" s="214"/>
      <c r="AT81" s="214"/>
      <c r="AU81" s="214"/>
      <c r="AV81" s="214"/>
      <c r="AW81" s="214"/>
      <c r="AX81" s="214"/>
      <c r="AY81" s="335"/>
      <c r="AZ81" s="336"/>
      <c r="BA81" s="27"/>
      <c r="BB81" s="27"/>
    </row>
    <row r="82" spans="2:54" ht="15.15" customHeight="1" x14ac:dyDescent="0.25">
      <c r="B82" s="813"/>
      <c r="C82" s="813"/>
      <c r="D82" s="813"/>
      <c r="E82" s="813"/>
      <c r="F82" s="813"/>
      <c r="G82" s="813"/>
      <c r="H82" s="809"/>
      <c r="I82" s="810"/>
      <c r="J82" s="136"/>
      <c r="K82" s="137" t="s">
        <v>70</v>
      </c>
      <c r="L82" s="177">
        <v>0</v>
      </c>
      <c r="M82" s="162">
        <f>ROUND(IF(J82=0,L82,J82*L82),2)</f>
        <v>0</v>
      </c>
      <c r="N82" s="733"/>
      <c r="O82" s="734"/>
      <c r="P82" s="214"/>
      <c r="Q82" s="214"/>
      <c r="R82" s="214"/>
      <c r="S82" s="335"/>
      <c r="T82" s="336"/>
      <c r="U82" s="27"/>
      <c r="V82" s="27"/>
      <c r="Z82" s="214"/>
      <c r="AA82" s="214"/>
      <c r="AB82" s="214"/>
      <c r="AC82" s="214"/>
      <c r="AD82" s="214"/>
      <c r="AE82" s="214"/>
      <c r="AF82" s="214"/>
      <c r="AG82" s="214"/>
      <c r="AH82" s="214"/>
      <c r="AI82" s="335"/>
      <c r="AJ82" s="336"/>
      <c r="AK82" s="27"/>
      <c r="AL82" s="27"/>
      <c r="AP82" s="214"/>
      <c r="AQ82" s="214"/>
      <c r="AR82" s="214"/>
      <c r="AS82" s="214"/>
      <c r="AT82" s="214"/>
      <c r="AU82" s="214"/>
      <c r="AV82" s="214"/>
      <c r="AW82" s="214"/>
      <c r="AX82" s="214"/>
      <c r="AY82" s="335"/>
      <c r="AZ82" s="336"/>
      <c r="BA82" s="27"/>
      <c r="BB82" s="27"/>
    </row>
    <row r="83" spans="2:54" ht="15.15" customHeight="1" x14ac:dyDescent="0.25">
      <c r="B83" s="677" t="s">
        <v>18</v>
      </c>
      <c r="C83" s="678"/>
      <c r="D83" s="678"/>
      <c r="E83" s="678"/>
      <c r="F83" s="678"/>
      <c r="G83" s="678"/>
      <c r="H83" s="678"/>
      <c r="I83" s="678"/>
      <c r="J83" s="678"/>
      <c r="K83" s="678"/>
      <c r="L83" s="679"/>
      <c r="M83" s="139">
        <f>SUM(M81:M82)</f>
        <v>0</v>
      </c>
      <c r="N83" s="731"/>
      <c r="O83" s="732"/>
      <c r="P83" s="214"/>
      <c r="Q83" s="214"/>
      <c r="R83" s="335"/>
      <c r="S83" s="336"/>
      <c r="T83" s="27"/>
      <c r="U83" s="27"/>
      <c r="Y83" s="214"/>
      <c r="Z83" s="214"/>
      <c r="AA83" s="214"/>
      <c r="AB83" s="214"/>
      <c r="AC83" s="214"/>
      <c r="AD83" s="214"/>
      <c r="AE83" s="214"/>
      <c r="AF83" s="214"/>
      <c r="AG83" s="214"/>
      <c r="AH83" s="335"/>
      <c r="AI83" s="336"/>
      <c r="AJ83" s="27"/>
      <c r="AK83" s="27"/>
      <c r="AO83" s="214"/>
      <c r="AP83" s="214"/>
      <c r="AQ83" s="214"/>
      <c r="AR83" s="214"/>
      <c r="AS83" s="214"/>
      <c r="AT83" s="214"/>
      <c r="AU83" s="214"/>
      <c r="AV83" s="214"/>
      <c r="AW83" s="214"/>
      <c r="AX83" s="335"/>
      <c r="AY83" s="336"/>
      <c r="AZ83" s="27"/>
      <c r="BA83" s="27"/>
    </row>
    <row r="84" spans="2:54" ht="15.15" customHeight="1" x14ac:dyDescent="0.25">
      <c r="B84" s="214"/>
      <c r="C84" s="214"/>
      <c r="D84" s="214"/>
      <c r="E84" s="214"/>
      <c r="F84" s="214"/>
      <c r="G84" s="223"/>
      <c r="H84" s="223"/>
      <c r="I84" s="223"/>
      <c r="J84" s="223"/>
      <c r="K84" s="341"/>
      <c r="L84" s="87"/>
      <c r="M84" s="87"/>
      <c r="N84" s="87"/>
      <c r="O84" s="87"/>
      <c r="P84" s="214"/>
      <c r="Q84" s="214"/>
      <c r="R84" s="335"/>
      <c r="S84" s="336"/>
      <c r="T84" s="27"/>
      <c r="U84" s="27"/>
      <c r="Y84" s="214"/>
      <c r="Z84" s="214"/>
      <c r="AA84" s="214"/>
      <c r="AB84" s="214"/>
      <c r="AC84" s="214"/>
      <c r="AD84" s="214"/>
      <c r="AE84" s="214"/>
      <c r="AF84" s="214"/>
      <c r="AG84" s="214"/>
      <c r="AH84" s="335"/>
      <c r="AI84" s="336"/>
      <c r="AJ84" s="27"/>
      <c r="AK84" s="27"/>
      <c r="AO84" s="214"/>
      <c r="AP84" s="214"/>
      <c r="AQ84" s="214"/>
      <c r="AR84" s="214"/>
      <c r="AS84" s="214"/>
      <c r="AT84" s="214"/>
      <c r="AU84" s="214"/>
      <c r="AV84" s="214"/>
      <c r="AW84" s="214"/>
      <c r="AX84" s="335"/>
      <c r="AY84" s="336"/>
      <c r="AZ84" s="27"/>
      <c r="BA84" s="27"/>
    </row>
    <row r="85" spans="2:54" ht="15.15" customHeight="1" x14ac:dyDescent="0.25">
      <c r="B85" s="107" t="s">
        <v>129</v>
      </c>
      <c r="C85" s="33"/>
      <c r="D85" s="33"/>
      <c r="E85" s="33"/>
      <c r="F85" s="33"/>
      <c r="G85" s="33"/>
      <c r="H85" s="158"/>
      <c r="I85" s="158"/>
      <c r="J85" s="158"/>
      <c r="K85" s="55"/>
      <c r="L85" s="158"/>
      <c r="M85" s="159"/>
      <c r="N85" s="159"/>
      <c r="O85" s="158"/>
      <c r="P85" s="214"/>
      <c r="Q85" s="214"/>
      <c r="R85" s="335"/>
      <c r="S85" s="336"/>
      <c r="T85" s="27"/>
      <c r="U85" s="27"/>
      <c r="Y85" s="214"/>
      <c r="Z85" s="214"/>
      <c r="AA85" s="214"/>
      <c r="AB85" s="214"/>
      <c r="AC85" s="214"/>
      <c r="AD85" s="214"/>
      <c r="AE85" s="214"/>
      <c r="AF85" s="214"/>
      <c r="AG85" s="214"/>
      <c r="AH85" s="335"/>
      <c r="AI85" s="336"/>
      <c r="AJ85" s="27"/>
      <c r="AK85" s="27"/>
      <c r="AO85" s="214"/>
      <c r="AP85" s="214"/>
      <c r="AQ85" s="214"/>
      <c r="AR85" s="214"/>
      <c r="AS85" s="214"/>
      <c r="AT85" s="214"/>
      <c r="AU85" s="214"/>
      <c r="AV85" s="214"/>
      <c r="AW85" s="214"/>
      <c r="AX85" s="335"/>
      <c r="AY85" s="336"/>
      <c r="AZ85" s="27"/>
      <c r="BA85" s="27"/>
    </row>
    <row r="86" spans="2:54" ht="15.15" customHeight="1" x14ac:dyDescent="0.25">
      <c r="B86" s="537" t="s">
        <v>0</v>
      </c>
      <c r="C86" s="537"/>
      <c r="D86" s="537"/>
      <c r="E86" s="537"/>
      <c r="F86" s="537"/>
      <c r="G86" s="537"/>
      <c r="H86" s="814" t="s">
        <v>1</v>
      </c>
      <c r="I86" s="815"/>
      <c r="J86" s="118" t="s">
        <v>15</v>
      </c>
      <c r="K86" s="119" t="s">
        <v>42</v>
      </c>
      <c r="L86" s="118" t="s">
        <v>16</v>
      </c>
      <c r="M86" s="118" t="s">
        <v>18</v>
      </c>
      <c r="N86" s="729" t="s">
        <v>17</v>
      </c>
      <c r="O86" s="730"/>
      <c r="P86" s="214"/>
      <c r="Q86" s="214"/>
      <c r="R86" s="335"/>
      <c r="S86" s="336"/>
      <c r="T86" s="27"/>
      <c r="U86" s="27"/>
      <c r="Y86" s="214"/>
      <c r="Z86" s="214"/>
      <c r="AA86" s="214"/>
      <c r="AB86" s="214"/>
      <c r="AC86" s="214"/>
      <c r="AD86" s="214"/>
      <c r="AE86" s="214"/>
      <c r="AF86" s="214"/>
      <c r="AG86" s="214"/>
      <c r="AH86" s="335"/>
      <c r="AI86" s="336"/>
      <c r="AJ86" s="27"/>
      <c r="AK86" s="27"/>
      <c r="AO86" s="214"/>
      <c r="AP86" s="214"/>
      <c r="AQ86" s="214"/>
      <c r="AR86" s="214"/>
      <c r="AS86" s="214"/>
      <c r="AT86" s="214"/>
      <c r="AU86" s="214"/>
      <c r="AV86" s="214"/>
      <c r="AW86" s="214"/>
      <c r="AX86" s="335"/>
      <c r="AY86" s="336"/>
      <c r="AZ86" s="27"/>
      <c r="BA86" s="27"/>
    </row>
    <row r="87" spans="2:54" ht="22.95" customHeight="1" x14ac:dyDescent="0.25">
      <c r="B87" s="818"/>
      <c r="C87" s="819"/>
      <c r="D87" s="819"/>
      <c r="E87" s="819"/>
      <c r="F87" s="819"/>
      <c r="G87" s="820"/>
      <c r="H87" s="816"/>
      <c r="I87" s="817"/>
      <c r="J87" s="330">
        <v>0</v>
      </c>
      <c r="K87" s="129" t="s">
        <v>70</v>
      </c>
      <c r="L87" s="173">
        <v>0</v>
      </c>
      <c r="M87" s="156">
        <f>ROUND(IF(J87=0,L87,J87*L87),2)</f>
        <v>0</v>
      </c>
      <c r="N87" s="735"/>
      <c r="O87" s="736"/>
      <c r="P87" s="214"/>
      <c r="Q87" s="214"/>
      <c r="R87" s="335"/>
      <c r="S87" s="336"/>
      <c r="T87" s="27"/>
      <c r="U87" s="27"/>
      <c r="Y87" s="214"/>
      <c r="Z87" s="214"/>
      <c r="AA87" s="214"/>
      <c r="AB87" s="214"/>
      <c r="AC87" s="214"/>
      <c r="AD87" s="214"/>
      <c r="AE87" s="214"/>
      <c r="AF87" s="214"/>
      <c r="AG87" s="214"/>
      <c r="AH87" s="335"/>
      <c r="AI87" s="336"/>
      <c r="AJ87" s="27"/>
      <c r="AK87" s="27"/>
      <c r="AO87" s="214"/>
      <c r="AP87" s="214"/>
      <c r="AQ87" s="214"/>
      <c r="AR87" s="214"/>
      <c r="AS87" s="214"/>
      <c r="AT87" s="214"/>
      <c r="AU87" s="214"/>
      <c r="AV87" s="214"/>
      <c r="AW87" s="214"/>
      <c r="AX87" s="335"/>
      <c r="AY87" s="336"/>
      <c r="AZ87" s="27"/>
      <c r="BA87" s="27"/>
    </row>
    <row r="88" spans="2:54" ht="15.6" customHeight="1" x14ac:dyDescent="0.25">
      <c r="B88" s="813"/>
      <c r="C88" s="813"/>
      <c r="D88" s="813"/>
      <c r="E88" s="813"/>
      <c r="F88" s="813"/>
      <c r="G88" s="813"/>
      <c r="H88" s="809"/>
      <c r="I88" s="810"/>
      <c r="J88" s="136"/>
      <c r="K88" s="137" t="s">
        <v>70</v>
      </c>
      <c r="L88" s="177">
        <v>0</v>
      </c>
      <c r="M88" s="162">
        <f>ROUND(IF(J88=0,L88,J88*L88),2)</f>
        <v>0</v>
      </c>
      <c r="N88" s="733"/>
      <c r="O88" s="734"/>
      <c r="P88" s="214"/>
      <c r="Q88" s="214"/>
      <c r="R88" s="214"/>
      <c r="S88" s="335"/>
      <c r="T88" s="336"/>
      <c r="U88" s="27"/>
      <c r="V88" s="27"/>
      <c r="Z88" s="214"/>
      <c r="AA88" s="214"/>
      <c r="AB88" s="214"/>
      <c r="AC88" s="214"/>
      <c r="AD88" s="214"/>
      <c r="AE88" s="214"/>
      <c r="AF88" s="214"/>
      <c r="AG88" s="214"/>
      <c r="AH88" s="214"/>
      <c r="AI88" s="335"/>
      <c r="AJ88" s="336"/>
      <c r="AK88" s="27"/>
      <c r="AL88" s="27"/>
      <c r="AP88" s="214"/>
      <c r="AQ88" s="214"/>
      <c r="AR88" s="214"/>
      <c r="AS88" s="214"/>
      <c r="AT88" s="214"/>
      <c r="AU88" s="214"/>
      <c r="AV88" s="214"/>
      <c r="AW88" s="214"/>
      <c r="AX88" s="214"/>
      <c r="AY88" s="335"/>
      <c r="AZ88" s="336"/>
      <c r="BA88" s="27"/>
      <c r="BB88" s="27"/>
    </row>
    <row r="89" spans="2:54" ht="15.15" customHeight="1" x14ac:dyDescent="0.25">
      <c r="B89" s="677" t="s">
        <v>18</v>
      </c>
      <c r="C89" s="678"/>
      <c r="D89" s="678"/>
      <c r="E89" s="678"/>
      <c r="F89" s="678"/>
      <c r="G89" s="678"/>
      <c r="H89" s="678"/>
      <c r="I89" s="678"/>
      <c r="J89" s="678"/>
      <c r="K89" s="678"/>
      <c r="L89" s="679"/>
      <c r="M89" s="139">
        <f>SUM(M87:M88)</f>
        <v>0</v>
      </c>
      <c r="N89" s="731"/>
      <c r="O89" s="732"/>
      <c r="P89" s="214"/>
      <c r="Q89" s="214"/>
      <c r="R89" s="214"/>
      <c r="S89" s="335"/>
      <c r="T89" s="336"/>
      <c r="U89" s="27"/>
      <c r="V89" s="27"/>
      <c r="Z89" s="214"/>
      <c r="AA89" s="214"/>
      <c r="AB89" s="214"/>
      <c r="AC89" s="214"/>
      <c r="AD89" s="214"/>
      <c r="AE89" s="214"/>
      <c r="AF89" s="214"/>
      <c r="AG89" s="214"/>
      <c r="AH89" s="214"/>
      <c r="AI89" s="335"/>
      <c r="AJ89" s="336"/>
      <c r="AK89" s="27"/>
      <c r="AL89" s="27"/>
      <c r="AP89" s="214"/>
      <c r="AQ89" s="214"/>
      <c r="AR89" s="214"/>
      <c r="AS89" s="214"/>
      <c r="AT89" s="214"/>
      <c r="AU89" s="214"/>
      <c r="AV89" s="214"/>
      <c r="AW89" s="214"/>
      <c r="AX89" s="214"/>
      <c r="AY89" s="335"/>
      <c r="AZ89" s="336"/>
      <c r="BA89" s="27"/>
      <c r="BB89" s="27"/>
    </row>
    <row r="90" spans="2:54" ht="15.15" customHeight="1" x14ac:dyDescent="0.25">
      <c r="B90" s="33"/>
      <c r="C90" s="33"/>
      <c r="D90" s="33"/>
      <c r="E90" s="33"/>
      <c r="F90" s="33"/>
      <c r="G90" s="33"/>
      <c r="H90" s="158"/>
      <c r="I90" s="158"/>
      <c r="J90" s="158"/>
      <c r="K90" s="55"/>
      <c r="L90" s="163"/>
      <c r="M90" s="164"/>
      <c r="N90" s="164"/>
      <c r="O90" s="165"/>
      <c r="P90" s="214"/>
      <c r="Q90" s="214"/>
      <c r="R90" s="214"/>
      <c r="S90" s="335"/>
      <c r="T90" s="336"/>
      <c r="U90" s="27"/>
      <c r="V90" s="27"/>
      <c r="Z90" s="214"/>
      <c r="AA90" s="214"/>
      <c r="AB90" s="214"/>
      <c r="AC90" s="214"/>
      <c r="AD90" s="214"/>
      <c r="AE90" s="214"/>
      <c r="AF90" s="214"/>
      <c r="AG90" s="214"/>
      <c r="AH90" s="214"/>
      <c r="AI90" s="335"/>
      <c r="AJ90" s="336"/>
      <c r="AK90" s="27"/>
      <c r="AL90" s="27"/>
      <c r="AP90" s="214"/>
      <c r="AQ90" s="214"/>
      <c r="AR90" s="214"/>
      <c r="AS90" s="214"/>
      <c r="AT90" s="214"/>
      <c r="AU90" s="214"/>
      <c r="AV90" s="214"/>
      <c r="AW90" s="214"/>
      <c r="AX90" s="214"/>
      <c r="AY90" s="335"/>
      <c r="AZ90" s="336"/>
      <c r="BA90" s="27"/>
      <c r="BB90" s="27"/>
    </row>
    <row r="91" spans="2:54" ht="15.15" customHeight="1" x14ac:dyDescent="0.25">
      <c r="B91" s="710" t="s">
        <v>130</v>
      </c>
      <c r="C91" s="711"/>
      <c r="D91" s="711"/>
      <c r="E91" s="711"/>
      <c r="F91" s="711"/>
      <c r="G91" s="711"/>
      <c r="H91" s="711"/>
      <c r="I91" s="711"/>
      <c r="J91" s="711"/>
      <c r="K91" s="711"/>
      <c r="L91" s="712"/>
      <c r="M91" s="167">
        <f>L71+M77+M83+M89</f>
        <v>0</v>
      </c>
      <c r="N91" s="811"/>
      <c r="O91" s="812"/>
      <c r="P91" s="214"/>
      <c r="Q91" s="214"/>
      <c r="R91" s="214"/>
      <c r="S91" s="335"/>
      <c r="T91" s="336"/>
      <c r="U91" s="27"/>
      <c r="V91" s="27"/>
      <c r="Z91" s="214"/>
      <c r="AA91" s="214"/>
      <c r="AB91" s="214"/>
      <c r="AC91" s="214"/>
      <c r="AD91" s="214"/>
      <c r="AE91" s="214"/>
      <c r="AF91" s="214"/>
      <c r="AG91" s="214"/>
      <c r="AH91" s="214"/>
      <c r="AI91" s="335"/>
      <c r="AJ91" s="336"/>
      <c r="AK91" s="27"/>
      <c r="AL91" s="27"/>
      <c r="AP91" s="214"/>
      <c r="AQ91" s="214"/>
      <c r="AR91" s="214"/>
      <c r="AS91" s="214"/>
      <c r="AT91" s="214"/>
      <c r="AU91" s="214"/>
      <c r="AV91" s="214"/>
      <c r="AW91" s="214"/>
      <c r="AX91" s="214"/>
      <c r="AY91" s="335"/>
      <c r="AZ91" s="336"/>
      <c r="BA91" s="27"/>
      <c r="BB91" s="27"/>
    </row>
    <row r="92" spans="2:54" ht="15.15" customHeight="1" x14ac:dyDescent="0.25">
      <c r="B92" s="214"/>
      <c r="C92" s="214"/>
      <c r="D92" s="214"/>
      <c r="E92" s="214"/>
      <c r="F92" s="214"/>
      <c r="G92" s="223"/>
      <c r="H92" s="223"/>
      <c r="I92" s="223"/>
      <c r="J92" s="223"/>
      <c r="K92" s="341"/>
      <c r="L92" s="87"/>
      <c r="M92" s="87"/>
      <c r="N92" s="87"/>
      <c r="O92" s="87"/>
      <c r="P92" s="214"/>
      <c r="Q92" s="214"/>
      <c r="R92" s="214"/>
      <c r="S92" s="335"/>
      <c r="T92" s="336"/>
      <c r="U92" s="27"/>
      <c r="V92" s="27"/>
      <c r="Z92" s="214"/>
      <c r="AA92" s="214"/>
      <c r="AB92" s="214"/>
      <c r="AC92" s="214"/>
      <c r="AD92" s="214"/>
      <c r="AE92" s="214"/>
      <c r="AF92" s="214"/>
      <c r="AG92" s="214"/>
      <c r="AH92" s="214"/>
      <c r="AI92" s="335"/>
      <c r="AJ92" s="336"/>
      <c r="AK92" s="27"/>
      <c r="AL92" s="27"/>
      <c r="AP92" s="214"/>
      <c r="AQ92" s="214"/>
      <c r="AR92" s="214"/>
      <c r="AS92" s="214"/>
      <c r="AT92" s="214"/>
      <c r="AU92" s="214"/>
      <c r="AV92" s="214"/>
      <c r="AW92" s="214"/>
      <c r="AX92" s="214"/>
      <c r="AY92" s="335"/>
      <c r="AZ92" s="336"/>
      <c r="BA92" s="27"/>
      <c r="BB92" s="27"/>
    </row>
    <row r="93" spans="2:54" ht="15.15" customHeight="1" x14ac:dyDescent="0.25">
      <c r="B93" s="107" t="s">
        <v>107</v>
      </c>
      <c r="C93" s="214"/>
      <c r="D93" s="214"/>
      <c r="E93" s="214"/>
      <c r="F93" s="214"/>
      <c r="G93" s="223"/>
      <c r="H93" s="223"/>
      <c r="I93" s="223"/>
      <c r="J93" s="223"/>
      <c r="K93" s="297"/>
      <c r="L93" s="214"/>
      <c r="M93" s="214"/>
      <c r="N93" s="214"/>
      <c r="O93" s="214"/>
      <c r="P93" s="49"/>
      <c r="Q93" s="49"/>
      <c r="R93" s="49"/>
      <c r="S93" s="342"/>
      <c r="T93" s="49"/>
      <c r="U93" s="49"/>
      <c r="Y93" s="214"/>
      <c r="Z93" s="49"/>
      <c r="AA93" s="49"/>
      <c r="AB93" s="49"/>
      <c r="AC93" s="49"/>
      <c r="AD93" s="49"/>
      <c r="AE93" s="49"/>
      <c r="AF93" s="49"/>
      <c r="AG93" s="49"/>
      <c r="AH93" s="49"/>
      <c r="AI93" s="342"/>
      <c r="AJ93" s="49"/>
      <c r="AK93" s="49"/>
      <c r="AO93" s="214"/>
      <c r="AP93" s="49"/>
      <c r="AQ93" s="49"/>
      <c r="AR93" s="49"/>
      <c r="AS93" s="49"/>
      <c r="AT93" s="49"/>
      <c r="AU93" s="49"/>
      <c r="AV93" s="49"/>
      <c r="AW93" s="49"/>
      <c r="AX93" s="49"/>
      <c r="AY93" s="342"/>
      <c r="AZ93" s="49"/>
      <c r="BA93" s="49"/>
    </row>
    <row r="94" spans="2:54" ht="15.15" customHeight="1" x14ac:dyDescent="0.25">
      <c r="B94" s="112"/>
      <c r="C94" s="333"/>
      <c r="D94" s="333"/>
      <c r="E94" s="333"/>
      <c r="F94" s="333"/>
      <c r="G94" s="323"/>
      <c r="H94" s="323"/>
      <c r="I94" s="323"/>
      <c r="J94" s="323"/>
      <c r="K94" s="343"/>
      <c r="L94" s="333"/>
      <c r="M94" s="333"/>
      <c r="N94" s="333"/>
      <c r="O94" s="333"/>
      <c r="P94" s="335"/>
      <c r="Q94" s="344"/>
      <c r="R94" s="345"/>
      <c r="S94" s="345"/>
      <c r="T94" s="27"/>
      <c r="U94" s="27"/>
      <c r="Y94" s="214"/>
      <c r="Z94" s="783"/>
      <c r="AA94" s="783"/>
      <c r="AB94" s="783"/>
      <c r="AC94" s="783"/>
      <c r="AD94" s="783"/>
      <c r="AE94" s="335"/>
      <c r="AF94" s="335"/>
      <c r="AG94" s="344"/>
      <c r="AH94" s="345"/>
      <c r="AI94" s="345"/>
      <c r="AJ94" s="779"/>
      <c r="AK94" s="779"/>
      <c r="AO94" s="214"/>
      <c r="AP94" s="783"/>
      <c r="AQ94" s="783"/>
      <c r="AR94" s="783"/>
      <c r="AS94" s="783"/>
      <c r="AT94" s="783"/>
      <c r="AU94" s="335"/>
      <c r="AV94" s="335"/>
      <c r="AW94" s="344"/>
      <c r="AX94" s="345"/>
      <c r="AY94" s="345"/>
      <c r="AZ94" s="779"/>
      <c r="BA94" s="779"/>
    </row>
    <row r="95" spans="2:54" ht="15.15" customHeight="1" x14ac:dyDescent="0.25">
      <c r="B95" s="107" t="s">
        <v>108</v>
      </c>
      <c r="C95" s="43"/>
      <c r="D95" s="43"/>
      <c r="E95" s="43"/>
      <c r="F95" s="43"/>
      <c r="G95" s="285"/>
      <c r="H95" s="285"/>
      <c r="I95" s="346"/>
      <c r="J95" s="346"/>
      <c r="K95" s="49"/>
      <c r="L95" s="43"/>
      <c r="M95" s="43"/>
      <c r="N95" s="43"/>
      <c r="O95" s="43"/>
      <c r="P95" s="335"/>
      <c r="Q95" s="335"/>
      <c r="R95" s="335"/>
      <c r="S95" s="345"/>
      <c r="T95" s="27"/>
      <c r="U95" s="27"/>
      <c r="Y95" s="214"/>
      <c r="Z95" s="214"/>
      <c r="AA95" s="214"/>
      <c r="AB95" s="214"/>
      <c r="AC95" s="214"/>
      <c r="AD95" s="214"/>
      <c r="AE95" s="335"/>
      <c r="AF95" s="335"/>
      <c r="AG95" s="335"/>
      <c r="AH95" s="335"/>
      <c r="AI95" s="345"/>
      <c r="AJ95" s="27"/>
      <c r="AK95" s="27"/>
      <c r="AO95" s="214"/>
      <c r="AP95" s="214"/>
      <c r="AQ95" s="214"/>
      <c r="AR95" s="214"/>
      <c r="AS95" s="214"/>
      <c r="AT95" s="214"/>
      <c r="AU95" s="335"/>
      <c r="AV95" s="335"/>
      <c r="AW95" s="335"/>
      <c r="AX95" s="335"/>
      <c r="AY95" s="345"/>
      <c r="AZ95" s="27"/>
      <c r="BA95" s="27"/>
    </row>
    <row r="96" spans="2:54" s="70" customFormat="1" ht="28.2" customHeight="1" x14ac:dyDescent="0.25">
      <c r="B96" s="752" t="s">
        <v>19</v>
      </c>
      <c r="C96" s="753"/>
      <c r="D96" s="753"/>
      <c r="E96" s="753"/>
      <c r="F96" s="753"/>
      <c r="G96" s="753"/>
      <c r="H96" s="754"/>
      <c r="I96" s="347" t="s">
        <v>43</v>
      </c>
      <c r="J96" s="348" t="s">
        <v>15</v>
      </c>
      <c r="K96" s="349" t="s">
        <v>42</v>
      </c>
      <c r="L96" s="118" t="s">
        <v>16</v>
      </c>
      <c r="M96" s="118" t="s">
        <v>18</v>
      </c>
      <c r="N96" s="729" t="s">
        <v>17</v>
      </c>
      <c r="O96" s="730"/>
      <c r="P96" s="350"/>
      <c r="Q96" s="350"/>
      <c r="R96" s="350"/>
      <c r="S96" s="351"/>
      <c r="T96" s="352"/>
      <c r="U96" s="352"/>
      <c r="Y96" s="333"/>
      <c r="Z96" s="333"/>
      <c r="AA96" s="333"/>
      <c r="AB96" s="333"/>
      <c r="AC96" s="333"/>
      <c r="AD96" s="333"/>
      <c r="AE96" s="350"/>
      <c r="AF96" s="350"/>
      <c r="AG96" s="350"/>
      <c r="AH96" s="350"/>
      <c r="AI96" s="351"/>
      <c r="AJ96" s="352"/>
      <c r="AK96" s="352"/>
      <c r="AO96" s="333"/>
      <c r="AP96" s="333"/>
      <c r="AQ96" s="333"/>
      <c r="AR96" s="333"/>
      <c r="AS96" s="333"/>
      <c r="AT96" s="333"/>
      <c r="AU96" s="350"/>
      <c r="AV96" s="350"/>
      <c r="AW96" s="350"/>
      <c r="AX96" s="350"/>
      <c r="AY96" s="351"/>
      <c r="AZ96" s="352"/>
      <c r="BA96" s="352"/>
    </row>
    <row r="97" spans="2:53" ht="15.15" customHeight="1" x14ac:dyDescent="0.25">
      <c r="B97" s="758"/>
      <c r="C97" s="759"/>
      <c r="D97" s="759"/>
      <c r="E97" s="759"/>
      <c r="F97" s="759"/>
      <c r="G97" s="759"/>
      <c r="H97" s="760"/>
      <c r="I97" s="330"/>
      <c r="J97" s="330"/>
      <c r="K97" s="129" t="s">
        <v>137</v>
      </c>
      <c r="L97" s="353"/>
      <c r="M97" s="156">
        <f>ROUND(IF(J97=0,L97,J97*L97),2)</f>
        <v>0</v>
      </c>
      <c r="N97" s="735"/>
      <c r="O97" s="736"/>
      <c r="P97" s="214"/>
      <c r="Q97" s="214"/>
      <c r="R97" s="214"/>
      <c r="S97" s="214"/>
      <c r="T97" s="214"/>
      <c r="U97" s="214"/>
      <c r="Y97" s="214"/>
      <c r="Z97" s="214"/>
      <c r="AA97" s="214"/>
      <c r="AB97" s="214"/>
      <c r="AC97" s="214"/>
      <c r="AD97" s="214"/>
      <c r="AE97" s="214"/>
      <c r="AF97" s="214"/>
      <c r="AG97" s="214"/>
      <c r="AH97" s="214"/>
      <c r="AI97" s="214"/>
      <c r="AJ97" s="214"/>
      <c r="AK97" s="214"/>
      <c r="AO97" s="214"/>
      <c r="AP97" s="214"/>
      <c r="AQ97" s="214"/>
      <c r="AR97" s="214"/>
      <c r="AS97" s="214"/>
      <c r="AT97" s="214"/>
      <c r="AU97" s="214"/>
      <c r="AV97" s="214"/>
      <c r="AW97" s="214"/>
      <c r="AX97" s="214"/>
      <c r="AY97" s="214"/>
      <c r="AZ97" s="214"/>
      <c r="BA97" s="214"/>
    </row>
    <row r="98" spans="2:53" ht="15.15" customHeight="1" x14ac:dyDescent="0.25">
      <c r="B98" s="758"/>
      <c r="C98" s="759"/>
      <c r="D98" s="759"/>
      <c r="E98" s="759"/>
      <c r="F98" s="759"/>
      <c r="G98" s="759"/>
      <c r="H98" s="760"/>
      <c r="I98" s="354"/>
      <c r="J98" s="355"/>
      <c r="K98" s="129" t="s">
        <v>70</v>
      </c>
      <c r="L98" s="356">
        <v>0</v>
      </c>
      <c r="M98" s="357">
        <f>ROUND(IF(J98=0,L98,J98*L98),2)</f>
        <v>0</v>
      </c>
      <c r="N98" s="733"/>
      <c r="O98" s="734"/>
      <c r="P98" s="49"/>
      <c r="Q98" s="49"/>
      <c r="R98" s="49"/>
      <c r="S98" s="342"/>
      <c r="T98" s="358"/>
      <c r="U98" s="358"/>
      <c r="Y98" s="214"/>
      <c r="Z98" s="789"/>
      <c r="AA98" s="789"/>
      <c r="AB98" s="789"/>
      <c r="AC98" s="789"/>
      <c r="AD98" s="789"/>
      <c r="AE98" s="49"/>
      <c r="AF98" s="49"/>
      <c r="AG98" s="49"/>
      <c r="AH98" s="49"/>
      <c r="AI98" s="342"/>
      <c r="AJ98" s="788"/>
      <c r="AK98" s="788"/>
      <c r="AO98" s="214"/>
      <c r="AP98" s="789"/>
      <c r="AQ98" s="789"/>
      <c r="AR98" s="789"/>
      <c r="AS98" s="789"/>
      <c r="AT98" s="789"/>
      <c r="AU98" s="49"/>
      <c r="AV98" s="49"/>
      <c r="AW98" s="49"/>
      <c r="AX98" s="49"/>
      <c r="AY98" s="342"/>
      <c r="AZ98" s="788"/>
      <c r="BA98" s="788"/>
    </row>
    <row r="99" spans="2:53" ht="15.15" customHeight="1" x14ac:dyDescent="0.25">
      <c r="B99" s="801" t="s">
        <v>18</v>
      </c>
      <c r="C99" s="802"/>
      <c r="D99" s="802"/>
      <c r="E99" s="802"/>
      <c r="F99" s="802"/>
      <c r="G99" s="802"/>
      <c r="H99" s="802"/>
      <c r="I99" s="802"/>
      <c r="J99" s="802"/>
      <c r="K99" s="802"/>
      <c r="L99" s="808"/>
      <c r="M99" s="361">
        <f>SUM(M97:M98)</f>
        <v>0</v>
      </c>
      <c r="N99" s="731"/>
      <c r="O99" s="732"/>
      <c r="P99" s="49"/>
      <c r="Q99" s="49"/>
      <c r="R99" s="49"/>
      <c r="S99" s="342"/>
      <c r="T99" s="49"/>
      <c r="U99" s="49"/>
      <c r="Y99" s="214"/>
      <c r="Z99" s="297"/>
      <c r="AA99" s="297"/>
      <c r="AB99" s="297"/>
      <c r="AC99" s="297"/>
      <c r="AD99" s="297"/>
      <c r="AE99" s="49"/>
      <c r="AF99" s="49"/>
      <c r="AG99" s="49"/>
      <c r="AH99" s="49"/>
      <c r="AI99" s="342"/>
      <c r="AJ99" s="49"/>
      <c r="AK99" s="49"/>
      <c r="AO99" s="214"/>
      <c r="AP99" s="297"/>
      <c r="AQ99" s="297"/>
      <c r="AR99" s="297"/>
      <c r="AS99" s="297"/>
      <c r="AT99" s="297"/>
      <c r="AU99" s="49"/>
      <c r="AV99" s="49"/>
      <c r="AW99" s="49"/>
      <c r="AX99" s="49"/>
      <c r="AY99" s="342"/>
      <c r="AZ99" s="49"/>
      <c r="BA99" s="49"/>
    </row>
    <row r="100" spans="2:53" ht="15.15" customHeight="1" x14ac:dyDescent="0.25">
      <c r="B100" s="333"/>
      <c r="C100" s="333"/>
      <c r="D100" s="333"/>
      <c r="E100" s="333"/>
      <c r="F100" s="333"/>
      <c r="G100" s="323"/>
      <c r="H100" s="323"/>
      <c r="I100" s="323"/>
      <c r="J100" s="362"/>
      <c r="K100" s="294"/>
      <c r="L100" s="294"/>
      <c r="M100" s="294"/>
      <c r="N100" s="294"/>
      <c r="O100" s="294"/>
      <c r="P100" s="335"/>
      <c r="Q100" s="344"/>
      <c r="R100" s="345"/>
      <c r="S100" s="345"/>
      <c r="T100" s="27"/>
      <c r="U100" s="27"/>
      <c r="Y100" s="214"/>
      <c r="Z100" s="783"/>
      <c r="AA100" s="783"/>
      <c r="AB100" s="783"/>
      <c r="AC100" s="783"/>
      <c r="AD100" s="783"/>
      <c r="AE100" s="335"/>
      <c r="AF100" s="335"/>
      <c r="AG100" s="344"/>
      <c r="AH100" s="345"/>
      <c r="AI100" s="345"/>
      <c r="AJ100" s="779"/>
      <c r="AK100" s="779"/>
      <c r="AO100" s="214"/>
      <c r="AP100" s="783"/>
      <c r="AQ100" s="783"/>
      <c r="AR100" s="783"/>
      <c r="AS100" s="783"/>
      <c r="AT100" s="783"/>
      <c r="AU100" s="335"/>
      <c r="AV100" s="335"/>
      <c r="AW100" s="344"/>
      <c r="AX100" s="345"/>
      <c r="AY100" s="345"/>
      <c r="AZ100" s="779"/>
      <c r="BA100" s="779"/>
    </row>
    <row r="101" spans="2:53" ht="15.15" customHeight="1" x14ac:dyDescent="0.25">
      <c r="B101" s="107" t="s">
        <v>110</v>
      </c>
      <c r="C101" s="214"/>
      <c r="D101" s="214"/>
      <c r="E101" s="214"/>
      <c r="F101" s="214"/>
      <c r="G101" s="223"/>
      <c r="H101" s="223"/>
      <c r="I101" s="223"/>
      <c r="J101" s="223"/>
      <c r="K101" s="297"/>
      <c r="L101" s="214"/>
      <c r="P101" s="335"/>
      <c r="Q101" s="335"/>
      <c r="R101" s="335"/>
      <c r="S101" s="345"/>
      <c r="T101" s="27"/>
      <c r="U101" s="27"/>
      <c r="Y101" s="214"/>
      <c r="Z101" s="214"/>
      <c r="AA101" s="214"/>
      <c r="AB101" s="214"/>
      <c r="AC101" s="214"/>
      <c r="AD101" s="214"/>
      <c r="AE101" s="335"/>
      <c r="AF101" s="335"/>
      <c r="AG101" s="335"/>
      <c r="AH101" s="335"/>
      <c r="AI101" s="345"/>
      <c r="AJ101" s="27"/>
      <c r="AK101" s="27"/>
      <c r="AO101" s="214"/>
      <c r="AP101" s="214"/>
      <c r="AQ101" s="214"/>
      <c r="AR101" s="214"/>
      <c r="AS101" s="214"/>
      <c r="AT101" s="214"/>
      <c r="AU101" s="335"/>
      <c r="AV101" s="335"/>
      <c r="AW101" s="335"/>
      <c r="AX101" s="335"/>
      <c r="AY101" s="345"/>
      <c r="AZ101" s="27"/>
      <c r="BA101" s="27"/>
    </row>
    <row r="102" spans="2:53" s="70" customFormat="1" ht="15.15" customHeight="1" x14ac:dyDescent="0.25">
      <c r="B102" s="752" t="s">
        <v>19</v>
      </c>
      <c r="C102" s="753"/>
      <c r="D102" s="753"/>
      <c r="E102" s="753"/>
      <c r="F102" s="754"/>
      <c r="G102" s="54" t="s">
        <v>43</v>
      </c>
      <c r="H102" s="348" t="s">
        <v>15</v>
      </c>
      <c r="I102" s="349" t="s">
        <v>42</v>
      </c>
      <c r="J102" s="349" t="s">
        <v>145</v>
      </c>
      <c r="K102" s="363" t="s">
        <v>18</v>
      </c>
      <c r="L102" s="752" t="s">
        <v>17</v>
      </c>
      <c r="M102" s="753"/>
      <c r="N102" s="753"/>
      <c r="O102" s="754"/>
      <c r="P102" s="350"/>
      <c r="Q102" s="350"/>
      <c r="R102" s="350"/>
      <c r="S102" s="351"/>
      <c r="T102" s="352"/>
      <c r="U102" s="352"/>
      <c r="Y102" s="333"/>
      <c r="Z102" s="333"/>
      <c r="AA102" s="333"/>
      <c r="AB102" s="333"/>
      <c r="AC102" s="333"/>
      <c r="AD102" s="333"/>
      <c r="AE102" s="350"/>
      <c r="AF102" s="350"/>
      <c r="AG102" s="350"/>
      <c r="AH102" s="350"/>
      <c r="AI102" s="351"/>
      <c r="AJ102" s="352"/>
      <c r="AK102" s="352"/>
      <c r="AO102" s="333"/>
      <c r="AP102" s="333"/>
      <c r="AQ102" s="333"/>
      <c r="AR102" s="333"/>
      <c r="AS102" s="333"/>
      <c r="AT102" s="333"/>
      <c r="AU102" s="350"/>
      <c r="AV102" s="350"/>
      <c r="AW102" s="350"/>
      <c r="AX102" s="350"/>
      <c r="AY102" s="351"/>
      <c r="AZ102" s="352"/>
      <c r="BA102" s="352"/>
    </row>
    <row r="103" spans="2:53" ht="15.15" customHeight="1" x14ac:dyDescent="0.25">
      <c r="B103" s="758"/>
      <c r="C103" s="759"/>
      <c r="D103" s="759"/>
      <c r="E103" s="759"/>
      <c r="F103" s="760"/>
      <c r="G103" s="330"/>
      <c r="H103" s="330"/>
      <c r="I103" s="129" t="s">
        <v>70</v>
      </c>
      <c r="J103" s="364"/>
      <c r="K103" s="174"/>
      <c r="L103" s="755"/>
      <c r="M103" s="756"/>
      <c r="N103" s="756"/>
      <c r="O103" s="757"/>
      <c r="P103" s="214"/>
      <c r="Q103" s="214"/>
      <c r="R103" s="214"/>
      <c r="S103" s="214"/>
      <c r="T103" s="214"/>
      <c r="U103" s="214"/>
      <c r="Y103" s="214"/>
      <c r="Z103" s="214"/>
      <c r="AA103" s="214"/>
      <c r="AB103" s="214"/>
      <c r="AC103" s="214"/>
      <c r="AD103" s="214"/>
      <c r="AE103" s="214"/>
      <c r="AF103" s="214"/>
      <c r="AG103" s="214"/>
      <c r="AH103" s="214"/>
      <c r="AI103" s="214"/>
      <c r="AJ103" s="214"/>
      <c r="AK103" s="214"/>
      <c r="AO103" s="214"/>
      <c r="AP103" s="214"/>
      <c r="AQ103" s="214"/>
      <c r="AR103" s="214"/>
      <c r="AS103" s="214"/>
      <c r="AT103" s="214"/>
      <c r="AU103" s="214"/>
      <c r="AV103" s="214"/>
      <c r="AW103" s="214"/>
      <c r="AX103" s="214"/>
      <c r="AY103" s="214"/>
      <c r="AZ103" s="214"/>
      <c r="BA103" s="214"/>
    </row>
    <row r="104" spans="2:53" ht="15.15" customHeight="1" x14ac:dyDescent="0.25">
      <c r="B104" s="758"/>
      <c r="C104" s="759"/>
      <c r="D104" s="759"/>
      <c r="E104" s="759"/>
      <c r="F104" s="760"/>
      <c r="G104" s="354"/>
      <c r="H104" s="355"/>
      <c r="I104" s="129" t="s">
        <v>70</v>
      </c>
      <c r="J104" s="364">
        <v>0</v>
      </c>
      <c r="K104" s="174">
        <f>ROUND(IF(H104=0,J104,H104*J104),2)</f>
        <v>0</v>
      </c>
      <c r="L104" s="663"/>
      <c r="M104" s="664"/>
      <c r="N104" s="664"/>
      <c r="O104" s="665"/>
      <c r="P104" s="49"/>
      <c r="Q104" s="49"/>
      <c r="R104" s="49"/>
      <c r="S104" s="342"/>
      <c r="T104" s="358"/>
      <c r="U104" s="358"/>
      <c r="Y104" s="214"/>
      <c r="Z104" s="214"/>
      <c r="AA104" s="214"/>
      <c r="AB104" s="214"/>
      <c r="AC104" s="214"/>
      <c r="AD104" s="214"/>
      <c r="AE104" s="49"/>
      <c r="AF104" s="49"/>
      <c r="AG104" s="49"/>
      <c r="AH104" s="49"/>
      <c r="AI104" s="342"/>
      <c r="AJ104" s="788"/>
      <c r="AK104" s="788"/>
      <c r="AO104" s="214"/>
      <c r="AP104" s="214"/>
      <c r="AQ104" s="214"/>
      <c r="AR104" s="214"/>
      <c r="AS104" s="214"/>
      <c r="AT104" s="214"/>
      <c r="AU104" s="49"/>
      <c r="AV104" s="49"/>
      <c r="AW104" s="49"/>
      <c r="AX104" s="49"/>
      <c r="AY104" s="342"/>
      <c r="AZ104" s="788"/>
      <c r="BA104" s="788"/>
    </row>
    <row r="105" spans="2:53" ht="15.15" customHeight="1" x14ac:dyDescent="0.25">
      <c r="B105" s="801" t="s">
        <v>18</v>
      </c>
      <c r="C105" s="802"/>
      <c r="D105" s="802"/>
      <c r="E105" s="802"/>
      <c r="F105" s="802"/>
      <c r="G105" s="802"/>
      <c r="H105" s="802"/>
      <c r="I105" s="365"/>
      <c r="J105" s="365"/>
      <c r="K105" s="131">
        <f>SUM(K103:K104)</f>
        <v>0</v>
      </c>
      <c r="L105" s="749"/>
      <c r="M105" s="750"/>
      <c r="N105" s="750"/>
      <c r="O105" s="751"/>
      <c r="P105" s="49"/>
      <c r="Q105" s="49"/>
      <c r="R105" s="49"/>
      <c r="S105" s="342"/>
      <c r="T105" s="49"/>
      <c r="U105" s="49"/>
      <c r="Y105" s="214"/>
      <c r="Z105" s="214"/>
      <c r="AA105" s="214"/>
      <c r="AB105" s="214"/>
      <c r="AC105" s="214"/>
      <c r="AD105" s="214"/>
      <c r="AE105" s="49"/>
      <c r="AF105" s="49"/>
      <c r="AG105" s="49"/>
      <c r="AH105" s="49"/>
      <c r="AI105" s="342"/>
      <c r="AJ105" s="49"/>
      <c r="AK105" s="49"/>
      <c r="AO105" s="214"/>
      <c r="AP105" s="214"/>
      <c r="AQ105" s="214"/>
      <c r="AR105" s="214"/>
      <c r="AS105" s="214"/>
      <c r="AT105" s="214"/>
      <c r="AU105" s="49"/>
      <c r="AV105" s="49"/>
      <c r="AW105" s="49"/>
      <c r="AX105" s="49"/>
      <c r="AY105" s="342"/>
      <c r="AZ105" s="49"/>
      <c r="BA105" s="49"/>
    </row>
    <row r="106" spans="2:53" ht="15.15" customHeight="1" x14ac:dyDescent="0.25">
      <c r="B106" s="322"/>
      <c r="C106" s="322"/>
      <c r="D106" s="322"/>
      <c r="E106" s="322"/>
      <c r="F106" s="322"/>
      <c r="G106" s="323"/>
      <c r="H106" s="323"/>
      <c r="I106" s="323"/>
      <c r="J106" s="362"/>
      <c r="K106" s="294"/>
      <c r="L106" s="294"/>
      <c r="M106" s="485"/>
      <c r="N106" s="294"/>
      <c r="O106" s="294"/>
      <c r="P106" s="214"/>
      <c r="Q106" s="27"/>
      <c r="R106" s="345"/>
      <c r="S106" s="345"/>
      <c r="T106" s="27"/>
      <c r="U106" s="27"/>
      <c r="Y106" s="214"/>
      <c r="Z106" s="783"/>
      <c r="AA106" s="783"/>
      <c r="AB106" s="783"/>
      <c r="AC106" s="783"/>
      <c r="AD106" s="783"/>
      <c r="AE106" s="214"/>
      <c r="AF106" s="214"/>
      <c r="AG106" s="27"/>
      <c r="AH106" s="345"/>
      <c r="AI106" s="345"/>
      <c r="AJ106" s="779"/>
      <c r="AK106" s="779"/>
      <c r="AO106" s="214"/>
      <c r="AP106" s="783"/>
      <c r="AQ106" s="783"/>
      <c r="AR106" s="783"/>
      <c r="AS106" s="783"/>
      <c r="AT106" s="783"/>
      <c r="AU106" s="214"/>
      <c r="AV106" s="214"/>
      <c r="AW106" s="27"/>
      <c r="AX106" s="345"/>
      <c r="AY106" s="345"/>
      <c r="AZ106" s="779"/>
      <c r="BA106" s="779"/>
    </row>
    <row r="107" spans="2:53" ht="15.15" customHeight="1" x14ac:dyDescent="0.25">
      <c r="B107" s="107" t="s">
        <v>111</v>
      </c>
      <c r="C107" s="214"/>
      <c r="D107" s="214"/>
      <c r="E107" s="214"/>
      <c r="F107" s="214"/>
      <c r="G107" s="223"/>
      <c r="H107" s="223"/>
      <c r="I107" s="223"/>
      <c r="J107" s="366"/>
      <c r="K107" s="367"/>
      <c r="L107" s="484"/>
      <c r="P107" s="214"/>
      <c r="Q107" s="214"/>
      <c r="R107" s="214"/>
      <c r="S107" s="345"/>
      <c r="T107" s="27"/>
      <c r="U107" s="27"/>
      <c r="Y107" s="214"/>
      <c r="Z107" s="214"/>
      <c r="AA107" s="214"/>
      <c r="AB107" s="214"/>
      <c r="AC107" s="214"/>
      <c r="AD107" s="214"/>
      <c r="AE107" s="214"/>
      <c r="AF107" s="214"/>
      <c r="AG107" s="214"/>
      <c r="AH107" s="214"/>
      <c r="AI107" s="345"/>
      <c r="AJ107" s="27"/>
      <c r="AK107" s="27"/>
      <c r="AO107" s="214"/>
      <c r="AP107" s="214"/>
      <c r="AQ107" s="214"/>
      <c r="AR107" s="214"/>
      <c r="AS107" s="214"/>
      <c r="AT107" s="214"/>
      <c r="AU107" s="214"/>
      <c r="AV107" s="214"/>
      <c r="AW107" s="214"/>
      <c r="AX107" s="214"/>
      <c r="AY107" s="345"/>
      <c r="AZ107" s="27"/>
      <c r="BA107" s="27"/>
    </row>
    <row r="108" spans="2:53" ht="15.15" customHeight="1" x14ac:dyDescent="0.25">
      <c r="B108" s="752" t="s">
        <v>19</v>
      </c>
      <c r="C108" s="753"/>
      <c r="D108" s="753"/>
      <c r="E108" s="753"/>
      <c r="F108" s="753"/>
      <c r="G108" s="54" t="s">
        <v>43</v>
      </c>
      <c r="H108" s="349" t="s">
        <v>15</v>
      </c>
      <c r="I108" s="349" t="s">
        <v>42</v>
      </c>
      <c r="J108" s="349" t="s">
        <v>145</v>
      </c>
      <c r="K108" s="363" t="s">
        <v>18</v>
      </c>
      <c r="L108" s="752" t="s">
        <v>17</v>
      </c>
      <c r="M108" s="753"/>
      <c r="N108" s="753"/>
      <c r="O108" s="754"/>
      <c r="P108" s="214"/>
      <c r="Q108" s="214"/>
      <c r="R108" s="214"/>
      <c r="S108" s="345"/>
      <c r="T108" s="27"/>
      <c r="U108" s="27"/>
      <c r="Y108" s="214"/>
      <c r="Z108" s="214"/>
      <c r="AA108" s="214"/>
      <c r="AB108" s="214"/>
      <c r="AC108" s="214"/>
      <c r="AD108" s="214"/>
      <c r="AE108" s="214"/>
      <c r="AF108" s="214"/>
      <c r="AG108" s="214"/>
      <c r="AH108" s="214"/>
      <c r="AI108" s="345"/>
      <c r="AJ108" s="27"/>
      <c r="AK108" s="27"/>
      <c r="AO108" s="214"/>
      <c r="AP108" s="214"/>
      <c r="AQ108" s="214"/>
      <c r="AR108" s="214"/>
      <c r="AS108" s="214"/>
      <c r="AT108" s="214"/>
      <c r="AU108" s="214"/>
      <c r="AV108" s="214"/>
      <c r="AW108" s="214"/>
      <c r="AX108" s="214"/>
      <c r="AY108" s="345"/>
      <c r="AZ108" s="27"/>
      <c r="BA108" s="27"/>
    </row>
    <row r="109" spans="2:53" ht="15.15" customHeight="1" x14ac:dyDescent="0.25">
      <c r="B109" s="800"/>
      <c r="C109" s="800"/>
      <c r="D109" s="800"/>
      <c r="E109" s="800"/>
      <c r="F109" s="800"/>
      <c r="G109" s="330"/>
      <c r="H109" s="330"/>
      <c r="I109" s="129" t="s">
        <v>70</v>
      </c>
      <c r="J109" s="364"/>
      <c r="K109" s="174">
        <f>ROUND(IF(G109=0,IF(H109=0,J109,H109*J109),IF(H109=0,G109*J109,G109*H109*J109)),2)</f>
        <v>0</v>
      </c>
      <c r="L109" s="755"/>
      <c r="M109" s="756"/>
      <c r="N109" s="756"/>
      <c r="O109" s="757"/>
      <c r="P109" s="214"/>
      <c r="Q109" s="214"/>
      <c r="R109" s="214"/>
      <c r="S109" s="335"/>
      <c r="T109" s="27"/>
      <c r="U109" s="27"/>
      <c r="Y109" s="214"/>
      <c r="Z109" s="214"/>
      <c r="AA109" s="214"/>
      <c r="AB109" s="214"/>
      <c r="AC109" s="214"/>
      <c r="AD109" s="214"/>
      <c r="AE109" s="214"/>
      <c r="AF109" s="214"/>
      <c r="AG109" s="214"/>
      <c r="AH109" s="214"/>
      <c r="AI109" s="335"/>
      <c r="AJ109" s="27"/>
      <c r="AK109" s="27"/>
      <c r="AO109" s="214"/>
      <c r="AP109" s="214"/>
      <c r="AQ109" s="214"/>
      <c r="AR109" s="214"/>
      <c r="AS109" s="214"/>
      <c r="AT109" s="214"/>
      <c r="AU109" s="214"/>
      <c r="AV109" s="214"/>
      <c r="AW109" s="214"/>
      <c r="AX109" s="214"/>
      <c r="AY109" s="335"/>
      <c r="AZ109" s="27"/>
      <c r="BA109" s="27"/>
    </row>
    <row r="110" spans="2:53" ht="15.15" customHeight="1" x14ac:dyDescent="0.25">
      <c r="B110" s="800"/>
      <c r="C110" s="800"/>
      <c r="D110" s="800"/>
      <c r="E110" s="800"/>
      <c r="F110" s="800"/>
      <c r="G110" s="354"/>
      <c r="H110" s="355"/>
      <c r="I110" s="129" t="s">
        <v>70</v>
      </c>
      <c r="J110" s="364">
        <v>0</v>
      </c>
      <c r="K110" s="174">
        <f>ROUND(IF(H110=0,J110,H110*J110),2)</f>
        <v>0</v>
      </c>
      <c r="L110" s="663"/>
      <c r="M110" s="664"/>
      <c r="N110" s="664"/>
      <c r="O110" s="665"/>
      <c r="P110" s="214"/>
      <c r="Q110" s="214"/>
      <c r="R110" s="214"/>
      <c r="S110" s="335"/>
      <c r="T110" s="27"/>
      <c r="U110" s="27"/>
      <c r="Y110" s="214"/>
      <c r="Z110" s="214"/>
      <c r="AA110" s="214"/>
      <c r="AB110" s="214"/>
      <c r="AC110" s="214"/>
      <c r="AD110" s="214"/>
      <c r="AE110" s="214"/>
      <c r="AF110" s="214"/>
      <c r="AG110" s="214"/>
      <c r="AH110" s="214"/>
      <c r="AI110" s="335"/>
      <c r="AJ110" s="27"/>
      <c r="AK110" s="27"/>
      <c r="AO110" s="214"/>
      <c r="AP110" s="214"/>
      <c r="AQ110" s="214"/>
      <c r="AR110" s="214"/>
      <c r="AS110" s="214"/>
      <c r="AT110" s="214"/>
      <c r="AU110" s="214"/>
      <c r="AV110" s="214"/>
      <c r="AW110" s="214"/>
      <c r="AX110" s="214"/>
      <c r="AY110" s="335"/>
      <c r="AZ110" s="27"/>
      <c r="BA110" s="27"/>
    </row>
    <row r="111" spans="2:53" ht="15.15" customHeight="1" x14ac:dyDescent="0.25">
      <c r="B111" s="801" t="s">
        <v>18</v>
      </c>
      <c r="C111" s="802"/>
      <c r="D111" s="802"/>
      <c r="E111" s="802"/>
      <c r="F111" s="802"/>
      <c r="G111" s="802"/>
      <c r="H111" s="802"/>
      <c r="I111" s="365"/>
      <c r="J111" s="365"/>
      <c r="K111" s="131">
        <f>SUM(K109:K110)</f>
        <v>0</v>
      </c>
      <c r="L111" s="749"/>
      <c r="M111" s="750"/>
      <c r="N111" s="750"/>
      <c r="O111" s="751"/>
      <c r="P111" s="214"/>
      <c r="Q111" s="214"/>
      <c r="R111" s="214"/>
      <c r="S111" s="214"/>
      <c r="T111" s="214"/>
      <c r="U111" s="214"/>
      <c r="Y111" s="214"/>
      <c r="AA111" s="214"/>
      <c r="AB111" s="214"/>
      <c r="AC111" s="214"/>
      <c r="AD111" s="214"/>
      <c r="AE111" s="214"/>
      <c r="AF111" s="214"/>
      <c r="AG111" s="214"/>
      <c r="AH111" s="214"/>
      <c r="AI111" s="214"/>
      <c r="AJ111" s="214"/>
      <c r="AK111" s="214"/>
      <c r="AO111" s="214"/>
      <c r="AQ111" s="214"/>
      <c r="AR111" s="214"/>
      <c r="AS111" s="214"/>
      <c r="AT111" s="214"/>
      <c r="AU111" s="214"/>
      <c r="AV111" s="214"/>
      <c r="AW111" s="214"/>
      <c r="AX111" s="214"/>
      <c r="AY111" s="214"/>
      <c r="AZ111" s="214"/>
      <c r="BA111" s="214"/>
    </row>
    <row r="112" spans="2:53" ht="15.15" customHeight="1" x14ac:dyDescent="0.25">
      <c r="B112" s="333"/>
      <c r="C112" s="333"/>
      <c r="D112" s="333"/>
      <c r="E112" s="333"/>
      <c r="F112" s="333"/>
      <c r="G112" s="323"/>
      <c r="H112" s="323"/>
      <c r="I112" s="323"/>
      <c r="J112" s="362"/>
      <c r="K112" s="294"/>
      <c r="L112" s="294"/>
      <c r="M112" s="294"/>
      <c r="N112" s="294"/>
      <c r="O112" s="294"/>
      <c r="P112" s="49"/>
      <c r="Q112" s="49"/>
      <c r="R112" s="49"/>
      <c r="S112" s="342"/>
      <c r="T112" s="358"/>
      <c r="U112" s="358"/>
      <c r="Y112" s="214"/>
      <c r="Z112" s="789"/>
      <c r="AA112" s="789"/>
      <c r="AB112" s="789"/>
      <c r="AC112" s="789"/>
      <c r="AD112" s="789"/>
      <c r="AE112" s="49"/>
      <c r="AF112" s="49"/>
      <c r="AG112" s="49"/>
      <c r="AH112" s="49"/>
      <c r="AI112" s="342"/>
      <c r="AJ112" s="788"/>
      <c r="AK112" s="788"/>
      <c r="AO112" s="214"/>
      <c r="AP112" s="789"/>
      <c r="AQ112" s="789"/>
      <c r="AR112" s="789"/>
      <c r="AS112" s="789"/>
      <c r="AT112" s="789"/>
      <c r="AU112" s="49"/>
      <c r="AV112" s="49"/>
      <c r="AW112" s="49"/>
      <c r="AX112" s="49"/>
      <c r="AY112" s="342"/>
      <c r="AZ112" s="788"/>
      <c r="BA112" s="788"/>
    </row>
    <row r="113" spans="2:54" ht="15.15" customHeight="1" x14ac:dyDescent="0.25">
      <c r="B113" s="368" t="s">
        <v>131</v>
      </c>
      <c r="C113" s="369"/>
      <c r="D113" s="369"/>
      <c r="E113" s="369"/>
      <c r="F113" s="369"/>
      <c r="G113" s="370"/>
      <c r="H113" s="370"/>
      <c r="I113" s="370"/>
      <c r="J113" s="370"/>
      <c r="K113" s="167">
        <f>M99+K105+K111</f>
        <v>0</v>
      </c>
      <c r="L113" s="805"/>
      <c r="M113" s="806"/>
      <c r="N113" s="806"/>
      <c r="O113" s="807"/>
      <c r="P113" s="49"/>
      <c r="Q113" s="49"/>
      <c r="R113" s="49"/>
      <c r="S113" s="342"/>
      <c r="T113" s="49"/>
      <c r="U113" s="49"/>
      <c r="Y113" s="214"/>
      <c r="Z113" s="297"/>
      <c r="AA113" s="297"/>
      <c r="AB113" s="297"/>
      <c r="AC113" s="297"/>
      <c r="AD113" s="297"/>
      <c r="AE113" s="49"/>
      <c r="AF113" s="49"/>
      <c r="AG113" s="49"/>
      <c r="AH113" s="49"/>
      <c r="AI113" s="342"/>
      <c r="AJ113" s="49"/>
      <c r="AK113" s="49"/>
      <c r="AO113" s="214"/>
      <c r="AP113" s="297"/>
      <c r="AQ113" s="297"/>
      <c r="AR113" s="297"/>
      <c r="AS113" s="297"/>
      <c r="AT113" s="297"/>
      <c r="AU113" s="49"/>
      <c r="AV113" s="49"/>
      <c r="AW113" s="49"/>
      <c r="AX113" s="49"/>
      <c r="AY113" s="342"/>
      <c r="AZ113" s="49"/>
      <c r="BA113" s="49"/>
    </row>
    <row r="114" spans="2:54" ht="15.15" customHeight="1" x14ac:dyDescent="0.25">
      <c r="B114" s="214"/>
      <c r="C114" s="214"/>
      <c r="D114" s="214"/>
      <c r="E114" s="214"/>
      <c r="F114" s="214"/>
      <c r="G114" s="223"/>
      <c r="H114" s="223"/>
      <c r="I114" s="223"/>
      <c r="J114" s="223"/>
      <c r="L114" s="27"/>
      <c r="P114" s="335"/>
      <c r="Q114" s="344"/>
      <c r="R114" s="345"/>
      <c r="S114" s="345"/>
      <c r="T114" s="27"/>
      <c r="U114" s="27"/>
      <c r="Y114" s="214"/>
      <c r="Z114" s="783"/>
      <c r="AA114" s="783"/>
      <c r="AB114" s="783"/>
      <c r="AC114" s="783"/>
      <c r="AD114" s="783"/>
      <c r="AE114" s="335"/>
      <c r="AF114" s="335"/>
      <c r="AG114" s="344"/>
      <c r="AH114" s="345"/>
      <c r="AI114" s="345"/>
      <c r="AJ114" s="27"/>
      <c r="AK114" s="27"/>
      <c r="AO114" s="214"/>
      <c r="AP114" s="783"/>
      <c r="AQ114" s="783"/>
      <c r="AR114" s="783"/>
      <c r="AS114" s="783"/>
      <c r="AT114" s="783"/>
      <c r="AU114" s="335"/>
      <c r="AV114" s="335"/>
      <c r="AW114" s="344"/>
      <c r="AX114" s="345"/>
      <c r="AY114" s="345"/>
      <c r="AZ114" s="27"/>
      <c r="BA114" s="27"/>
    </row>
    <row r="115" spans="2:54" ht="15.15" customHeight="1" x14ac:dyDescent="0.25">
      <c r="B115" s="249" t="s">
        <v>146</v>
      </c>
      <c r="C115" s="371"/>
      <c r="D115" s="371"/>
      <c r="E115" s="371"/>
      <c r="F115" s="371"/>
      <c r="G115" s="366"/>
      <c r="H115" s="366"/>
      <c r="I115" s="366"/>
      <c r="J115" s="366"/>
      <c r="K115" s="297"/>
      <c r="L115" s="214"/>
      <c r="P115" s="335"/>
      <c r="Q115" s="335"/>
      <c r="R115" s="335"/>
      <c r="S115" s="345"/>
      <c r="T115" s="27"/>
      <c r="U115" s="27"/>
      <c r="Y115" s="214"/>
      <c r="Z115" s="214"/>
      <c r="AA115" s="214"/>
      <c r="AB115" s="214"/>
      <c r="AC115" s="214"/>
      <c r="AD115" s="214"/>
      <c r="AE115" s="335"/>
      <c r="AF115" s="335"/>
      <c r="AG115" s="335"/>
      <c r="AH115" s="335"/>
      <c r="AI115" s="345"/>
      <c r="AJ115" s="27"/>
      <c r="AK115" s="27"/>
      <c r="AO115" s="214"/>
      <c r="AP115" s="214"/>
      <c r="AQ115" s="214"/>
      <c r="AR115" s="214"/>
      <c r="AS115" s="214"/>
      <c r="AT115" s="214"/>
      <c r="AU115" s="335"/>
      <c r="AV115" s="335"/>
      <c r="AW115" s="335"/>
      <c r="AX115" s="335"/>
      <c r="AY115" s="345"/>
      <c r="AZ115" s="27"/>
      <c r="BA115" s="27"/>
    </row>
    <row r="116" spans="2:54" s="70" customFormat="1" ht="15.15" customHeight="1" x14ac:dyDescent="0.25">
      <c r="B116" s="752" t="s">
        <v>19</v>
      </c>
      <c r="C116" s="753"/>
      <c r="D116" s="753"/>
      <c r="E116" s="753"/>
      <c r="F116" s="753"/>
      <c r="G116" s="54" t="s">
        <v>43</v>
      </c>
      <c r="H116" s="349" t="s">
        <v>15</v>
      </c>
      <c r="I116" s="349" t="s">
        <v>42</v>
      </c>
      <c r="J116" s="349" t="s">
        <v>145</v>
      </c>
      <c r="K116" s="363" t="s">
        <v>18</v>
      </c>
      <c r="L116" s="752" t="s">
        <v>17</v>
      </c>
      <c r="M116" s="753"/>
      <c r="N116" s="753"/>
      <c r="O116" s="754"/>
      <c r="P116" s="350"/>
      <c r="Q116" s="350"/>
      <c r="R116" s="350"/>
      <c r="S116" s="351"/>
      <c r="T116" s="352"/>
      <c r="U116" s="352"/>
      <c r="Y116" s="333"/>
      <c r="Z116" s="333"/>
      <c r="AA116" s="333"/>
      <c r="AB116" s="333"/>
      <c r="AC116" s="333"/>
      <c r="AD116" s="333"/>
      <c r="AE116" s="350"/>
      <c r="AF116" s="350"/>
      <c r="AG116" s="350"/>
      <c r="AH116" s="350"/>
      <c r="AI116" s="351"/>
      <c r="AJ116" s="352"/>
      <c r="AK116" s="352"/>
      <c r="AO116" s="333"/>
      <c r="AP116" s="333"/>
      <c r="AQ116" s="333"/>
      <c r="AR116" s="333"/>
      <c r="AS116" s="333"/>
      <c r="AT116" s="333"/>
      <c r="AU116" s="350"/>
      <c r="AV116" s="350"/>
      <c r="AW116" s="350"/>
      <c r="AX116" s="350"/>
      <c r="AY116" s="351"/>
      <c r="AZ116" s="352"/>
      <c r="BA116" s="352"/>
    </row>
    <row r="117" spans="2:54" ht="15.15" customHeight="1" x14ac:dyDescent="0.25">
      <c r="B117" s="800"/>
      <c r="C117" s="800"/>
      <c r="D117" s="800"/>
      <c r="E117" s="800"/>
      <c r="F117" s="800"/>
      <c r="G117" s="330"/>
      <c r="H117" s="330"/>
      <c r="I117" s="129" t="s">
        <v>70</v>
      </c>
      <c r="J117" s="364">
        <v>0</v>
      </c>
      <c r="K117" s="174">
        <f>ROUND(IF(G117=0,IF(H117=0,J117,H117*J117),IF(H117=0,G117*J117,G117*H117*J117)),2)</f>
        <v>0</v>
      </c>
      <c r="L117" s="755"/>
      <c r="M117" s="756"/>
      <c r="N117" s="756"/>
      <c r="O117" s="757"/>
      <c r="P117" s="214"/>
      <c r="Q117" s="214"/>
      <c r="R117" s="214"/>
      <c r="S117" s="214"/>
      <c r="T117" s="214"/>
      <c r="U117" s="214"/>
      <c r="Y117" s="214"/>
      <c r="Z117" s="214"/>
      <c r="AA117" s="214"/>
      <c r="AB117" s="214"/>
      <c r="AC117" s="214"/>
      <c r="AD117" s="214"/>
      <c r="AE117" s="214"/>
      <c r="AF117" s="214"/>
      <c r="AG117" s="214"/>
      <c r="AH117" s="214"/>
      <c r="AI117" s="214"/>
      <c r="AJ117" s="214"/>
      <c r="AK117" s="214"/>
      <c r="AO117" s="214"/>
      <c r="AP117" s="214"/>
      <c r="AQ117" s="214"/>
      <c r="AR117" s="214"/>
      <c r="AS117" s="214"/>
      <c r="AT117" s="214"/>
      <c r="AU117" s="214"/>
      <c r="AV117" s="214"/>
      <c r="AW117" s="214"/>
      <c r="AX117" s="214"/>
      <c r="AY117" s="214"/>
      <c r="AZ117" s="214"/>
      <c r="BA117" s="214"/>
    </row>
    <row r="118" spans="2:54" ht="15.15" customHeight="1" x14ac:dyDescent="0.25">
      <c r="B118" s="800"/>
      <c r="C118" s="800"/>
      <c r="D118" s="800"/>
      <c r="E118" s="800"/>
      <c r="F118" s="800"/>
      <c r="G118" s="354"/>
      <c r="H118" s="355"/>
      <c r="I118" s="129" t="s">
        <v>70</v>
      </c>
      <c r="J118" s="364">
        <v>0</v>
      </c>
      <c r="K118" s="174">
        <f>ROUND(IF(H118=0,J118,H118*J118),2)</f>
        <v>0</v>
      </c>
      <c r="L118" s="663"/>
      <c r="M118" s="664"/>
      <c r="N118" s="664"/>
      <c r="O118" s="665"/>
      <c r="P118" s="49"/>
      <c r="Q118" s="49"/>
      <c r="R118" s="49"/>
      <c r="S118" s="342"/>
      <c r="T118" s="788"/>
      <c r="U118" s="788"/>
      <c r="Y118" s="214"/>
      <c r="Z118" s="789"/>
      <c r="AA118" s="789"/>
      <c r="AB118" s="789"/>
      <c r="AC118" s="789"/>
      <c r="AD118" s="789"/>
      <c r="AE118" s="49"/>
      <c r="AF118" s="49"/>
      <c r="AG118" s="49"/>
      <c r="AH118" s="49"/>
      <c r="AI118" s="342"/>
      <c r="AJ118" s="788"/>
      <c r="AK118" s="788"/>
      <c r="AO118" s="214"/>
      <c r="AP118" s="789"/>
      <c r="AQ118" s="789"/>
      <c r="AR118" s="789"/>
      <c r="AS118" s="789"/>
      <c r="AT118" s="789"/>
      <c r="AU118" s="49"/>
      <c r="AV118" s="49"/>
      <c r="AW118" s="49"/>
      <c r="AX118" s="49"/>
      <c r="AY118" s="342"/>
      <c r="AZ118" s="788"/>
      <c r="BA118" s="788"/>
    </row>
    <row r="119" spans="2:54" ht="15.15" customHeight="1" x14ac:dyDescent="0.25">
      <c r="B119" s="801" t="s">
        <v>18</v>
      </c>
      <c r="C119" s="802"/>
      <c r="D119" s="802"/>
      <c r="E119" s="802"/>
      <c r="F119" s="802"/>
      <c r="G119" s="802"/>
      <c r="H119" s="802"/>
      <c r="I119" s="365"/>
      <c r="J119" s="365"/>
      <c r="K119" s="131">
        <f>SUM(K117:K118)</f>
        <v>0</v>
      </c>
      <c r="L119" s="749"/>
      <c r="M119" s="750"/>
      <c r="N119" s="750"/>
      <c r="O119" s="751"/>
      <c r="P119" s="49"/>
      <c r="Q119" s="49"/>
      <c r="R119" s="49"/>
      <c r="S119" s="342"/>
      <c r="T119" s="49"/>
      <c r="U119" s="49"/>
      <c r="Y119" s="214"/>
      <c r="Z119" s="297"/>
      <c r="AA119" s="297"/>
      <c r="AB119" s="297"/>
      <c r="AC119" s="297"/>
      <c r="AD119" s="297"/>
      <c r="AE119" s="49"/>
      <c r="AF119" s="49"/>
      <c r="AG119" s="49"/>
      <c r="AH119" s="49"/>
      <c r="AI119" s="342"/>
      <c r="AJ119" s="49"/>
      <c r="AK119" s="49"/>
      <c r="AO119" s="214"/>
      <c r="AP119" s="297"/>
      <c r="AQ119" s="297"/>
      <c r="AR119" s="297"/>
      <c r="AS119" s="297"/>
      <c r="AT119" s="297"/>
      <c r="AU119" s="49"/>
      <c r="AV119" s="49"/>
      <c r="AW119" s="49"/>
      <c r="AX119" s="49"/>
      <c r="AY119" s="342"/>
      <c r="AZ119" s="49"/>
      <c r="BA119" s="49"/>
    </row>
    <row r="120" spans="2:54" ht="15.15" customHeight="1" x14ac:dyDescent="0.25">
      <c r="B120" s="322"/>
      <c r="C120" s="322"/>
      <c r="D120" s="322"/>
      <c r="E120" s="322"/>
      <c r="F120" s="322"/>
      <c r="G120" s="323"/>
      <c r="H120" s="323"/>
      <c r="I120" s="323"/>
      <c r="J120" s="362"/>
      <c r="K120" s="294"/>
      <c r="L120" s="294"/>
      <c r="M120" s="294"/>
      <c r="N120" s="294"/>
      <c r="O120" s="294"/>
      <c r="P120" s="335"/>
      <c r="Q120" s="344"/>
      <c r="R120" s="345"/>
      <c r="S120" s="345"/>
      <c r="T120" s="344"/>
      <c r="U120" s="27"/>
      <c r="Y120" s="214"/>
      <c r="Z120" s="783"/>
      <c r="AA120" s="783"/>
      <c r="AB120" s="783"/>
      <c r="AC120" s="783"/>
      <c r="AD120" s="783"/>
      <c r="AE120" s="335"/>
      <c r="AF120" s="335"/>
      <c r="AG120" s="344"/>
      <c r="AH120" s="345"/>
      <c r="AI120" s="345"/>
      <c r="AJ120" s="344"/>
      <c r="AK120" s="27"/>
      <c r="AO120" s="214"/>
      <c r="AP120" s="783"/>
      <c r="AQ120" s="783"/>
      <c r="AR120" s="783"/>
      <c r="AS120" s="783"/>
      <c r="AT120" s="783"/>
      <c r="AU120" s="335"/>
      <c r="AV120" s="335"/>
      <c r="AW120" s="344"/>
      <c r="AX120" s="345"/>
      <c r="AY120" s="345"/>
      <c r="AZ120" s="344"/>
      <c r="BA120" s="27"/>
    </row>
    <row r="121" spans="2:54" ht="15.15" customHeight="1" x14ac:dyDescent="0.25">
      <c r="B121" s="107" t="s">
        <v>147</v>
      </c>
      <c r="C121" s="214"/>
      <c r="D121" s="214"/>
      <c r="E121" s="214"/>
      <c r="F121" s="214"/>
      <c r="G121" s="223"/>
      <c r="H121" s="223"/>
      <c r="I121" s="223"/>
      <c r="J121" s="366"/>
      <c r="K121" s="367"/>
      <c r="L121" s="214"/>
      <c r="P121" s="335"/>
      <c r="Q121" s="335"/>
      <c r="R121" s="335"/>
      <c r="S121" s="345"/>
      <c r="T121" s="344"/>
      <c r="U121" s="27"/>
      <c r="Y121" s="214"/>
      <c r="Z121" s="214"/>
      <c r="AA121" s="214"/>
      <c r="AB121" s="214"/>
      <c r="AC121" s="214"/>
      <c r="AD121" s="214"/>
      <c r="AE121" s="335"/>
      <c r="AF121" s="335"/>
      <c r="AG121" s="335"/>
      <c r="AH121" s="335"/>
      <c r="AI121" s="345"/>
      <c r="AJ121" s="344"/>
      <c r="AK121" s="27"/>
      <c r="AO121" s="214"/>
      <c r="AP121" s="214"/>
      <c r="AQ121" s="214"/>
      <c r="AR121" s="214"/>
      <c r="AS121" s="214"/>
      <c r="AT121" s="214"/>
      <c r="AU121" s="335"/>
      <c r="AV121" s="335"/>
      <c r="AW121" s="335"/>
      <c r="AX121" s="335"/>
      <c r="AY121" s="345"/>
      <c r="AZ121" s="344"/>
      <c r="BA121" s="27"/>
    </row>
    <row r="122" spans="2:54" ht="15.15" customHeight="1" x14ac:dyDescent="0.25">
      <c r="B122" s="752" t="s">
        <v>19</v>
      </c>
      <c r="C122" s="753"/>
      <c r="D122" s="753"/>
      <c r="E122" s="753"/>
      <c r="F122" s="753"/>
      <c r="G122" s="54" t="s">
        <v>43</v>
      </c>
      <c r="H122" s="349" t="s">
        <v>15</v>
      </c>
      <c r="I122" s="349" t="s">
        <v>42</v>
      </c>
      <c r="J122" s="349" t="s">
        <v>145</v>
      </c>
      <c r="K122" s="363" t="s">
        <v>18</v>
      </c>
      <c r="L122" s="752" t="s">
        <v>17</v>
      </c>
      <c r="M122" s="753"/>
      <c r="N122" s="753"/>
      <c r="O122" s="754"/>
      <c r="P122" s="335"/>
      <c r="Q122" s="335"/>
      <c r="R122" s="335"/>
      <c r="S122" s="335"/>
      <c r="T122" s="335"/>
      <c r="U122" s="344"/>
      <c r="V122" s="27"/>
      <c r="Y122" s="214"/>
      <c r="Z122" s="214"/>
      <c r="AA122" s="214"/>
      <c r="AB122" s="214"/>
      <c r="AC122" s="214"/>
      <c r="AD122" s="214"/>
      <c r="AE122" s="335"/>
      <c r="AF122" s="335"/>
      <c r="AG122" s="335"/>
      <c r="AH122" s="335"/>
      <c r="AI122" s="335"/>
      <c r="AJ122" s="335"/>
      <c r="AK122" s="344"/>
      <c r="AL122" s="27"/>
      <c r="AO122" s="214"/>
      <c r="AP122" s="214"/>
      <c r="AQ122" s="214"/>
      <c r="AR122" s="214"/>
      <c r="AS122" s="214"/>
      <c r="AT122" s="214"/>
      <c r="AU122" s="335"/>
      <c r="AV122" s="335"/>
      <c r="AW122" s="335"/>
      <c r="AX122" s="335"/>
      <c r="AY122" s="335"/>
      <c r="AZ122" s="335"/>
      <c r="BA122" s="344"/>
      <c r="BB122" s="27"/>
    </row>
    <row r="123" spans="2:54" ht="15.15" customHeight="1" x14ac:dyDescent="0.25">
      <c r="B123" s="800"/>
      <c r="C123" s="800"/>
      <c r="D123" s="800"/>
      <c r="E123" s="800"/>
      <c r="F123" s="800"/>
      <c r="G123" s="330"/>
      <c r="H123" s="330"/>
      <c r="I123" s="129"/>
      <c r="J123" s="364">
        <v>0</v>
      </c>
      <c r="K123" s="174">
        <f>ROUND(IF(G123=0,IF(H123=0,J123,H123*J123),IF(H123=0,G123*J123,G123*H123*J123)),2)</f>
        <v>0</v>
      </c>
      <c r="L123" s="755"/>
      <c r="M123" s="756"/>
      <c r="N123" s="756"/>
      <c r="O123" s="757"/>
      <c r="P123" s="335"/>
      <c r="Q123" s="335"/>
      <c r="R123" s="335"/>
      <c r="S123" s="335"/>
      <c r="T123" s="335"/>
      <c r="U123" s="344"/>
      <c r="V123" s="27"/>
      <c r="Y123" s="214"/>
      <c r="AA123" s="214"/>
      <c r="AB123" s="214"/>
      <c r="AC123" s="214"/>
      <c r="AD123" s="214"/>
      <c r="AE123" s="335"/>
      <c r="AF123" s="335"/>
      <c r="AG123" s="335"/>
      <c r="AH123" s="335"/>
      <c r="AI123" s="335"/>
      <c r="AJ123" s="335"/>
      <c r="AK123" s="344"/>
      <c r="AL123" s="27"/>
      <c r="AO123" s="214"/>
      <c r="AQ123" s="214"/>
      <c r="AR123" s="214"/>
      <c r="AS123" s="214"/>
      <c r="AT123" s="214"/>
      <c r="AU123" s="335"/>
      <c r="AV123" s="335"/>
      <c r="AW123" s="335"/>
      <c r="AX123" s="335"/>
      <c r="AY123" s="335"/>
      <c r="AZ123" s="335"/>
      <c r="BA123" s="344"/>
      <c r="BB123" s="27"/>
    </row>
    <row r="124" spans="2:54" s="70" customFormat="1" ht="18" customHeight="1" x14ac:dyDescent="0.25">
      <c r="B124" s="800"/>
      <c r="C124" s="800"/>
      <c r="D124" s="800"/>
      <c r="E124" s="800"/>
      <c r="F124" s="800"/>
      <c r="G124" s="354"/>
      <c r="H124" s="355"/>
      <c r="I124" s="129"/>
      <c r="J124" s="364">
        <v>0</v>
      </c>
      <c r="K124" s="174">
        <f>ROUND(IF(H124=0,J124,H124*J124),2)</f>
        <v>0</v>
      </c>
      <c r="L124" s="663"/>
      <c r="M124" s="664"/>
      <c r="N124" s="664"/>
      <c r="O124" s="665"/>
      <c r="P124" s="350"/>
      <c r="Q124" s="350"/>
      <c r="R124" s="350"/>
      <c r="S124" s="350"/>
      <c r="T124" s="350"/>
      <c r="U124" s="372"/>
      <c r="V124" s="352"/>
      <c r="Y124" s="333"/>
      <c r="AA124" s="333"/>
      <c r="AB124" s="333"/>
      <c r="AC124" s="333"/>
      <c r="AD124" s="333"/>
      <c r="AE124" s="350"/>
      <c r="AF124" s="350"/>
      <c r="AG124" s="350"/>
      <c r="AH124" s="350"/>
      <c r="AI124" s="350"/>
      <c r="AJ124" s="350"/>
      <c r="AK124" s="372"/>
      <c r="AL124" s="352"/>
      <c r="AO124" s="333"/>
      <c r="AQ124" s="333"/>
      <c r="AR124" s="333"/>
      <c r="AS124" s="333"/>
      <c r="AT124" s="333"/>
      <c r="AU124" s="350"/>
      <c r="AV124" s="350"/>
      <c r="AW124" s="350"/>
      <c r="AX124" s="350"/>
      <c r="AY124" s="350"/>
      <c r="AZ124" s="350"/>
      <c r="BA124" s="372"/>
      <c r="BB124" s="352"/>
    </row>
    <row r="125" spans="2:54" ht="15.15" customHeight="1" x14ac:dyDescent="0.25">
      <c r="B125" s="801" t="s">
        <v>18</v>
      </c>
      <c r="C125" s="802"/>
      <c r="D125" s="802"/>
      <c r="E125" s="802"/>
      <c r="F125" s="802"/>
      <c r="G125" s="802"/>
      <c r="H125" s="802"/>
      <c r="I125" s="365"/>
      <c r="J125" s="365"/>
      <c r="K125" s="131">
        <f>SUM(K123:K124)</f>
        <v>0</v>
      </c>
      <c r="L125" s="749"/>
      <c r="M125" s="750"/>
      <c r="N125" s="750"/>
      <c r="O125" s="751"/>
      <c r="P125" s="62"/>
      <c r="Q125" s="62"/>
      <c r="R125" s="62"/>
      <c r="S125" s="62"/>
      <c r="T125" s="62"/>
      <c r="U125" s="62"/>
      <c r="V125" s="62"/>
      <c r="Y125" s="214"/>
      <c r="AA125" s="62"/>
      <c r="AB125" s="62"/>
      <c r="AC125" s="62"/>
      <c r="AD125" s="62"/>
      <c r="AE125" s="62"/>
      <c r="AF125" s="62"/>
      <c r="AG125" s="62"/>
      <c r="AH125" s="62"/>
      <c r="AI125" s="62"/>
      <c r="AJ125" s="62"/>
      <c r="AK125" s="62"/>
      <c r="AL125" s="62"/>
      <c r="AO125" s="214"/>
      <c r="AQ125" s="62"/>
      <c r="AR125" s="62"/>
      <c r="AS125" s="62"/>
      <c r="AT125" s="62"/>
      <c r="AU125" s="62"/>
      <c r="AV125" s="62"/>
      <c r="AW125" s="62"/>
      <c r="AX125" s="62"/>
      <c r="AY125" s="62"/>
      <c r="AZ125" s="62"/>
      <c r="BA125" s="62"/>
      <c r="BB125" s="62"/>
    </row>
    <row r="126" spans="2:54" ht="15.15" customHeight="1" x14ac:dyDescent="0.25">
      <c r="B126" s="214"/>
      <c r="C126" s="214"/>
      <c r="D126" s="214"/>
      <c r="E126" s="214"/>
      <c r="F126" s="214"/>
      <c r="G126" s="223"/>
      <c r="H126" s="223"/>
      <c r="I126" s="223"/>
      <c r="J126" s="223"/>
      <c r="K126" s="297"/>
      <c r="L126" s="344"/>
      <c r="M126" s="27"/>
      <c r="P126" s="49"/>
      <c r="Q126" s="49"/>
      <c r="R126" s="49"/>
      <c r="S126" s="342"/>
      <c r="T126" s="788"/>
      <c r="U126" s="788"/>
      <c r="Y126" s="214"/>
      <c r="Z126" s="788"/>
      <c r="AA126" s="788"/>
      <c r="AB126" s="788"/>
      <c r="AC126" s="788"/>
      <c r="AD126" s="788"/>
      <c r="AE126" s="49"/>
      <c r="AF126" s="49"/>
      <c r="AG126" s="49"/>
      <c r="AH126" s="49"/>
      <c r="AI126" s="342"/>
      <c r="AJ126" s="788"/>
      <c r="AK126" s="788"/>
      <c r="AO126" s="214"/>
      <c r="AP126" s="788"/>
      <c r="AQ126" s="788"/>
      <c r="AR126" s="788"/>
      <c r="AS126" s="788"/>
      <c r="AT126" s="788"/>
      <c r="AU126" s="49"/>
      <c r="AV126" s="49"/>
      <c r="AW126" s="49"/>
      <c r="AX126" s="49"/>
      <c r="AY126" s="342"/>
      <c r="AZ126" s="788"/>
      <c r="BA126" s="788"/>
    </row>
    <row r="127" spans="2:54" ht="15.15" customHeight="1" x14ac:dyDescent="0.25">
      <c r="B127" s="249" t="s">
        <v>148</v>
      </c>
      <c r="C127" s="214"/>
      <c r="D127" s="214"/>
      <c r="E127" s="214"/>
      <c r="F127" s="214"/>
      <c r="G127" s="223"/>
      <c r="H127" s="223"/>
      <c r="I127" s="223"/>
      <c r="J127" s="223"/>
      <c r="K127" s="297"/>
      <c r="L127" s="344"/>
      <c r="M127" s="27"/>
      <c r="P127" s="49"/>
      <c r="Q127" s="49"/>
      <c r="R127" s="49"/>
      <c r="S127" s="342"/>
      <c r="T127" s="49"/>
      <c r="U127" s="49"/>
      <c r="Y127" s="214"/>
      <c r="Z127" s="49"/>
      <c r="AA127" s="49"/>
      <c r="AB127" s="49"/>
      <c r="AC127" s="49"/>
      <c r="AD127" s="49"/>
      <c r="AE127" s="49"/>
      <c r="AF127" s="49"/>
      <c r="AG127" s="49"/>
      <c r="AH127" s="49"/>
      <c r="AI127" s="342"/>
      <c r="AJ127" s="49"/>
      <c r="AK127" s="49"/>
      <c r="AO127" s="214"/>
      <c r="AP127" s="49"/>
      <c r="AQ127" s="49"/>
      <c r="AR127" s="49"/>
      <c r="AS127" s="49"/>
      <c r="AT127" s="49"/>
      <c r="AU127" s="49"/>
      <c r="AV127" s="49"/>
      <c r="AW127" s="49"/>
      <c r="AX127" s="49"/>
      <c r="AY127" s="342"/>
      <c r="AZ127" s="49"/>
      <c r="BA127" s="49"/>
    </row>
    <row r="128" spans="2:54" x14ac:dyDescent="0.25">
      <c r="B128" s="373"/>
      <c r="C128" s="333"/>
      <c r="D128" s="333"/>
      <c r="E128" s="333"/>
      <c r="F128" s="333"/>
      <c r="G128" s="323"/>
      <c r="H128" s="323"/>
      <c r="I128" s="323"/>
      <c r="J128" s="323"/>
      <c r="K128" s="343"/>
      <c r="L128" s="372"/>
      <c r="M128" s="352"/>
      <c r="N128" s="70"/>
      <c r="O128" s="70"/>
      <c r="P128" s="335"/>
      <c r="Q128" s="344"/>
      <c r="R128" s="345"/>
      <c r="S128" s="345"/>
      <c r="T128" s="779"/>
      <c r="U128" s="779"/>
      <c r="Y128" s="214"/>
      <c r="Z128" s="783"/>
      <c r="AA128" s="783"/>
      <c r="AB128" s="783"/>
      <c r="AC128" s="783"/>
      <c r="AD128" s="783"/>
      <c r="AE128" s="335"/>
      <c r="AF128" s="335"/>
      <c r="AG128" s="344"/>
      <c r="AH128" s="345"/>
      <c r="AI128" s="345"/>
      <c r="AJ128" s="779"/>
      <c r="AK128" s="779"/>
      <c r="AO128" s="214"/>
      <c r="AP128" s="783"/>
      <c r="AQ128" s="783"/>
      <c r="AR128" s="783"/>
      <c r="AS128" s="783"/>
      <c r="AT128" s="783"/>
      <c r="AU128" s="335"/>
      <c r="AV128" s="335"/>
      <c r="AW128" s="344"/>
      <c r="AX128" s="345"/>
      <c r="AY128" s="345"/>
      <c r="AZ128" s="779"/>
      <c r="BA128" s="779"/>
    </row>
    <row r="129" spans="2:53" ht="15.15" customHeight="1" x14ac:dyDescent="0.25">
      <c r="B129" s="249" t="s">
        <v>149</v>
      </c>
      <c r="C129" s="62"/>
      <c r="D129" s="62"/>
      <c r="E129" s="62"/>
      <c r="F129" s="62"/>
      <c r="L129" s="62"/>
      <c r="M129" s="62"/>
      <c r="P129" s="335"/>
      <c r="Q129" s="335"/>
      <c r="R129" s="335"/>
      <c r="S129" s="345"/>
      <c r="T129" s="27"/>
      <c r="U129" s="27"/>
      <c r="Y129" s="214"/>
      <c r="Z129" s="214"/>
      <c r="AA129" s="214"/>
      <c r="AB129" s="214"/>
      <c r="AC129" s="214"/>
      <c r="AD129" s="214"/>
      <c r="AE129" s="335"/>
      <c r="AF129" s="335"/>
      <c r="AG129" s="335"/>
      <c r="AH129" s="335"/>
      <c r="AI129" s="345"/>
      <c r="AJ129" s="27"/>
      <c r="AK129" s="27"/>
      <c r="AO129" s="214"/>
      <c r="AP129" s="214"/>
      <c r="AQ129" s="214"/>
      <c r="AR129" s="214"/>
      <c r="AS129" s="214"/>
      <c r="AT129" s="214"/>
      <c r="AU129" s="335"/>
      <c r="AV129" s="335"/>
      <c r="AW129" s="335"/>
      <c r="AX129" s="335"/>
      <c r="AY129" s="345"/>
      <c r="AZ129" s="27"/>
      <c r="BA129" s="27"/>
    </row>
    <row r="130" spans="2:53" s="70" customFormat="1" ht="15.15" customHeight="1" x14ac:dyDescent="0.25">
      <c r="B130" s="752" t="s">
        <v>19</v>
      </c>
      <c r="C130" s="753"/>
      <c r="D130" s="753"/>
      <c r="E130" s="753"/>
      <c r="F130" s="753"/>
      <c r="G130" s="54" t="s">
        <v>43</v>
      </c>
      <c r="H130" s="349" t="s">
        <v>15</v>
      </c>
      <c r="I130" s="349" t="s">
        <v>42</v>
      </c>
      <c r="J130" s="349" t="s">
        <v>145</v>
      </c>
      <c r="K130" s="363" t="s">
        <v>18</v>
      </c>
      <c r="L130" s="752" t="s">
        <v>17</v>
      </c>
      <c r="M130" s="753"/>
      <c r="N130" s="753"/>
      <c r="O130" s="754"/>
      <c r="P130" s="350"/>
      <c r="Q130" s="350"/>
      <c r="R130" s="350"/>
      <c r="S130" s="351"/>
      <c r="T130" s="352"/>
      <c r="U130" s="352"/>
      <c r="Y130" s="333"/>
      <c r="Z130" s="333"/>
      <c r="AA130" s="333"/>
      <c r="AB130" s="333"/>
      <c r="AC130" s="333"/>
      <c r="AD130" s="333"/>
      <c r="AE130" s="350"/>
      <c r="AF130" s="350"/>
      <c r="AG130" s="350"/>
      <c r="AH130" s="350"/>
      <c r="AI130" s="351"/>
      <c r="AJ130" s="352"/>
      <c r="AK130" s="352"/>
      <c r="AO130" s="333"/>
      <c r="AP130" s="333"/>
      <c r="AQ130" s="333"/>
      <c r="AR130" s="333"/>
      <c r="AS130" s="333"/>
      <c r="AT130" s="333"/>
      <c r="AU130" s="350"/>
      <c r="AV130" s="350"/>
      <c r="AW130" s="350"/>
      <c r="AX130" s="350"/>
      <c r="AY130" s="351"/>
      <c r="AZ130" s="352"/>
      <c r="BA130" s="352"/>
    </row>
    <row r="131" spans="2:53" ht="15.15" customHeight="1" x14ac:dyDescent="0.25">
      <c r="B131" s="800"/>
      <c r="C131" s="800"/>
      <c r="D131" s="800"/>
      <c r="E131" s="800"/>
      <c r="F131" s="800"/>
      <c r="G131" s="330">
        <v>0</v>
      </c>
      <c r="H131" s="330">
        <v>0</v>
      </c>
      <c r="I131" s="129" t="s">
        <v>70</v>
      </c>
      <c r="J131" s="364">
        <v>0</v>
      </c>
      <c r="K131" s="174">
        <f>ROUND(IF(G131=0,IF(H131=0,J131,H131*J131),IF(H131=0,G131*J131,G131*H131*J131)),2)</f>
        <v>0</v>
      </c>
      <c r="L131" s="755"/>
      <c r="M131" s="756"/>
      <c r="N131" s="756"/>
      <c r="O131" s="757"/>
      <c r="P131" s="214"/>
      <c r="Q131" s="214"/>
      <c r="R131" s="214"/>
      <c r="S131" s="214"/>
      <c r="T131" s="214"/>
      <c r="U131" s="214"/>
      <c r="Y131" s="214"/>
      <c r="Z131" s="214"/>
      <c r="AA131" s="214"/>
      <c r="AB131" s="214"/>
      <c r="AC131" s="214"/>
      <c r="AD131" s="214"/>
      <c r="AE131" s="214"/>
      <c r="AF131" s="214"/>
      <c r="AG131" s="214"/>
      <c r="AH131" s="214"/>
      <c r="AI131" s="214"/>
      <c r="AJ131" s="214"/>
      <c r="AK131" s="214"/>
      <c r="AO131" s="214"/>
      <c r="AP131" s="214"/>
      <c r="AQ131" s="214"/>
      <c r="AR131" s="214"/>
      <c r="AS131" s="214"/>
      <c r="AT131" s="214"/>
      <c r="AU131" s="214"/>
      <c r="AV131" s="214"/>
      <c r="AW131" s="214"/>
      <c r="AX131" s="214"/>
      <c r="AY131" s="214"/>
      <c r="AZ131" s="214"/>
      <c r="BA131" s="214"/>
    </row>
    <row r="132" spans="2:53" ht="15.15" customHeight="1" x14ac:dyDescent="0.25">
      <c r="B132" s="800"/>
      <c r="C132" s="800"/>
      <c r="D132" s="800"/>
      <c r="E132" s="800"/>
      <c r="F132" s="800"/>
      <c r="G132" s="354"/>
      <c r="H132" s="355"/>
      <c r="I132" s="129" t="s">
        <v>70</v>
      </c>
      <c r="J132" s="364">
        <v>0</v>
      </c>
      <c r="K132" s="174">
        <f>ROUND(IF(H132=0,J132,H132*J132),2)</f>
        <v>0</v>
      </c>
      <c r="L132" s="663"/>
      <c r="M132" s="664"/>
      <c r="N132" s="664"/>
      <c r="O132" s="665"/>
      <c r="P132" s="49"/>
      <c r="Q132" s="49"/>
      <c r="R132" s="49"/>
      <c r="S132" s="342"/>
      <c r="T132" s="788"/>
      <c r="U132" s="788"/>
      <c r="Y132" s="214"/>
      <c r="Z132" s="788"/>
      <c r="AA132" s="788"/>
      <c r="AB132" s="788"/>
      <c r="AC132" s="788"/>
      <c r="AD132" s="788"/>
      <c r="AE132" s="49"/>
      <c r="AF132" s="49"/>
      <c r="AG132" s="49"/>
      <c r="AH132" s="49"/>
      <c r="AI132" s="342"/>
      <c r="AJ132" s="788"/>
      <c r="AK132" s="788"/>
      <c r="AO132" s="214"/>
      <c r="AP132" s="788"/>
      <c r="AQ132" s="788"/>
      <c r="AR132" s="788"/>
      <c r="AS132" s="788"/>
      <c r="AT132" s="788"/>
      <c r="AU132" s="49"/>
      <c r="AV132" s="49"/>
      <c r="AW132" s="49"/>
      <c r="AX132" s="49"/>
      <c r="AY132" s="342"/>
      <c r="AZ132" s="788"/>
      <c r="BA132" s="788"/>
    </row>
    <row r="133" spans="2:53" ht="15.15" customHeight="1" x14ac:dyDescent="0.25">
      <c r="B133" s="801" t="s">
        <v>18</v>
      </c>
      <c r="C133" s="802"/>
      <c r="D133" s="802"/>
      <c r="E133" s="802"/>
      <c r="F133" s="802"/>
      <c r="G133" s="802"/>
      <c r="H133" s="802"/>
      <c r="I133" s="365"/>
      <c r="J133" s="365"/>
      <c r="K133" s="131">
        <f>SUM(K131:K132)</f>
        <v>0</v>
      </c>
      <c r="L133" s="749"/>
      <c r="M133" s="750"/>
      <c r="N133" s="750"/>
      <c r="O133" s="751"/>
      <c r="P133" s="49"/>
      <c r="Q133" s="49"/>
      <c r="R133" s="49"/>
      <c r="S133" s="342"/>
      <c r="T133" s="49"/>
      <c r="U133" s="49"/>
      <c r="Y133" s="214"/>
      <c r="Z133" s="49"/>
      <c r="AA133" s="49"/>
      <c r="AB133" s="49"/>
      <c r="AC133" s="49"/>
      <c r="AD133" s="49"/>
      <c r="AE133" s="49"/>
      <c r="AF133" s="49"/>
      <c r="AG133" s="49"/>
      <c r="AH133" s="49"/>
      <c r="AI133" s="342"/>
      <c r="AJ133" s="49"/>
      <c r="AK133" s="49"/>
      <c r="AO133" s="214"/>
      <c r="AP133" s="49"/>
      <c r="AQ133" s="49"/>
      <c r="AR133" s="49"/>
      <c r="AS133" s="49"/>
      <c r="AT133" s="49"/>
      <c r="AU133" s="49"/>
      <c r="AV133" s="49"/>
      <c r="AW133" s="49"/>
      <c r="AX133" s="49"/>
      <c r="AY133" s="342"/>
      <c r="AZ133" s="49"/>
      <c r="BA133" s="49"/>
    </row>
    <row r="134" spans="2:53" x14ac:dyDescent="0.25">
      <c r="B134" s="322"/>
      <c r="C134" s="322"/>
      <c r="D134" s="322"/>
      <c r="E134" s="322"/>
      <c r="F134" s="322"/>
      <c r="G134" s="323"/>
      <c r="H134" s="323"/>
      <c r="I134" s="323"/>
      <c r="J134" s="362"/>
      <c r="K134" s="294"/>
      <c r="L134" s="294"/>
      <c r="M134" s="294"/>
      <c r="N134" s="294"/>
      <c r="O134" s="294"/>
      <c r="P134" s="335"/>
      <c r="Q134" s="344"/>
      <c r="R134" s="345"/>
      <c r="S134" s="345"/>
      <c r="T134" s="779"/>
      <c r="U134" s="779"/>
      <c r="Y134" s="214"/>
      <c r="Z134" s="783"/>
      <c r="AA134" s="783"/>
      <c r="AB134" s="783"/>
      <c r="AC134" s="783"/>
      <c r="AD134" s="783"/>
      <c r="AE134" s="335"/>
      <c r="AF134" s="335"/>
      <c r="AG134" s="344"/>
      <c r="AH134" s="345"/>
      <c r="AI134" s="345"/>
      <c r="AJ134" s="779"/>
      <c r="AK134" s="779"/>
      <c r="AO134" s="214"/>
      <c r="AP134" s="783"/>
      <c r="AQ134" s="783"/>
      <c r="AR134" s="783"/>
      <c r="AS134" s="783"/>
      <c r="AT134" s="783"/>
      <c r="AU134" s="335"/>
      <c r="AV134" s="335"/>
      <c r="AW134" s="344"/>
      <c r="AX134" s="345"/>
      <c r="AY134" s="345"/>
      <c r="AZ134" s="779"/>
      <c r="BA134" s="779"/>
    </row>
    <row r="135" spans="2:53" ht="15.15" customHeight="1" x14ac:dyDescent="0.25">
      <c r="B135" s="107" t="s">
        <v>150</v>
      </c>
      <c r="C135" s="214"/>
      <c r="D135" s="214"/>
      <c r="E135" s="214"/>
      <c r="F135" s="214"/>
      <c r="G135" s="223"/>
      <c r="H135" s="223"/>
      <c r="I135" s="223"/>
      <c r="J135" s="366"/>
      <c r="K135" s="367"/>
      <c r="L135" s="214"/>
      <c r="P135" s="335"/>
      <c r="Q135" s="335"/>
      <c r="R135" s="335"/>
      <c r="S135" s="345"/>
      <c r="T135" s="344"/>
      <c r="U135" s="27"/>
      <c r="Y135" s="214"/>
      <c r="Z135" s="214"/>
      <c r="AA135" s="214"/>
      <c r="AB135" s="214"/>
      <c r="AC135" s="214"/>
      <c r="AD135" s="214"/>
      <c r="AE135" s="335"/>
      <c r="AF135" s="335"/>
      <c r="AG135" s="335"/>
      <c r="AH135" s="335"/>
      <c r="AI135" s="345"/>
      <c r="AJ135" s="344"/>
      <c r="AK135" s="27"/>
      <c r="AO135" s="214"/>
      <c r="AP135" s="214"/>
      <c r="AQ135" s="214"/>
      <c r="AR135" s="214"/>
      <c r="AS135" s="214"/>
      <c r="AT135" s="214"/>
      <c r="AU135" s="335"/>
      <c r="AV135" s="335"/>
      <c r="AW135" s="335"/>
      <c r="AX135" s="335"/>
      <c r="AY135" s="345"/>
      <c r="AZ135" s="344"/>
      <c r="BA135" s="27"/>
    </row>
    <row r="136" spans="2:53" s="70" customFormat="1" ht="15.15" customHeight="1" x14ac:dyDescent="0.25">
      <c r="B136" s="752" t="s">
        <v>19</v>
      </c>
      <c r="C136" s="753"/>
      <c r="D136" s="753"/>
      <c r="E136" s="753"/>
      <c r="F136" s="753"/>
      <c r="G136" s="54" t="s">
        <v>43</v>
      </c>
      <c r="H136" s="349" t="s">
        <v>15</v>
      </c>
      <c r="I136" s="349" t="s">
        <v>42</v>
      </c>
      <c r="J136" s="349" t="s">
        <v>326</v>
      </c>
      <c r="K136" s="363" t="s">
        <v>18</v>
      </c>
      <c r="L136" s="752" t="s">
        <v>17</v>
      </c>
      <c r="M136" s="753"/>
      <c r="N136" s="753"/>
      <c r="O136" s="754"/>
      <c r="P136" s="350"/>
      <c r="Q136" s="350"/>
      <c r="R136" s="350"/>
      <c r="S136" s="351"/>
      <c r="T136" s="372"/>
      <c r="U136" s="352"/>
      <c r="Y136" s="333"/>
      <c r="Z136" s="333"/>
      <c r="AA136" s="333"/>
      <c r="AB136" s="333"/>
      <c r="AC136" s="333"/>
      <c r="AD136" s="333"/>
      <c r="AE136" s="350"/>
      <c r="AF136" s="350"/>
      <c r="AG136" s="350"/>
      <c r="AH136" s="350"/>
      <c r="AI136" s="351"/>
      <c r="AJ136" s="372"/>
      <c r="AK136" s="352"/>
      <c r="AO136" s="333"/>
      <c r="AP136" s="333"/>
      <c r="AQ136" s="333"/>
      <c r="AR136" s="333"/>
      <c r="AS136" s="333"/>
      <c r="AT136" s="333"/>
      <c r="AU136" s="350"/>
      <c r="AV136" s="350"/>
      <c r="AW136" s="350"/>
      <c r="AX136" s="350"/>
      <c r="AY136" s="351"/>
      <c r="AZ136" s="372"/>
      <c r="BA136" s="352"/>
    </row>
    <row r="137" spans="2:53" ht="15.15" customHeight="1" x14ac:dyDescent="0.25">
      <c r="B137" s="800"/>
      <c r="C137" s="800"/>
      <c r="D137" s="800"/>
      <c r="E137" s="800"/>
      <c r="F137" s="800"/>
      <c r="G137" s="330">
        <v>0</v>
      </c>
      <c r="H137" s="330">
        <v>0</v>
      </c>
      <c r="I137" s="129" t="s">
        <v>70</v>
      </c>
      <c r="J137" s="364">
        <v>0</v>
      </c>
      <c r="K137" s="174">
        <f>ROUND(IF(G137=0,IF(H137=0,J137,H137*J137),IF(H137=0,G137*J137,G137*H137*J137)),2)</f>
        <v>0</v>
      </c>
      <c r="L137" s="755"/>
      <c r="M137" s="756"/>
      <c r="N137" s="756"/>
      <c r="O137" s="757"/>
      <c r="P137" s="214"/>
      <c r="Q137" s="214"/>
      <c r="R137" s="214"/>
      <c r="S137" s="214"/>
      <c r="T137" s="214"/>
      <c r="U137" s="214"/>
      <c r="Y137" s="214"/>
      <c r="Z137" s="214"/>
      <c r="AA137" s="214"/>
      <c r="AB137" s="214"/>
      <c r="AC137" s="214"/>
      <c r="AD137" s="214"/>
      <c r="AE137" s="214"/>
      <c r="AF137" s="214"/>
      <c r="AG137" s="214"/>
      <c r="AH137" s="214"/>
      <c r="AI137" s="214"/>
      <c r="AJ137" s="214"/>
      <c r="AK137" s="214"/>
      <c r="AO137" s="214"/>
      <c r="AP137" s="214"/>
      <c r="AQ137" s="214"/>
      <c r="AR137" s="214"/>
      <c r="AS137" s="214"/>
      <c r="AT137" s="214"/>
      <c r="AU137" s="214"/>
      <c r="AV137" s="214"/>
      <c r="AW137" s="214"/>
      <c r="AX137" s="214"/>
      <c r="AY137" s="214"/>
      <c r="AZ137" s="214"/>
      <c r="BA137" s="214"/>
    </row>
    <row r="138" spans="2:53" ht="15.15" customHeight="1" x14ac:dyDescent="0.25">
      <c r="B138" s="800"/>
      <c r="C138" s="800"/>
      <c r="D138" s="800"/>
      <c r="E138" s="800"/>
      <c r="F138" s="800"/>
      <c r="G138" s="354"/>
      <c r="H138" s="355"/>
      <c r="I138" s="129" t="s">
        <v>70</v>
      </c>
      <c r="J138" s="364">
        <v>0</v>
      </c>
      <c r="K138" s="174">
        <f>ROUND(IF(H138=0,J138,H138*J138),2)</f>
        <v>0</v>
      </c>
      <c r="L138" s="663"/>
      <c r="M138" s="664"/>
      <c r="N138" s="664"/>
      <c r="O138" s="665"/>
      <c r="P138" s="49"/>
      <c r="Q138" s="49"/>
      <c r="R138" s="49"/>
      <c r="S138" s="342"/>
      <c r="T138" s="788"/>
      <c r="U138" s="788"/>
      <c r="Y138" s="214"/>
      <c r="Z138" s="788"/>
      <c r="AA138" s="788"/>
      <c r="AB138" s="788"/>
      <c r="AC138" s="788"/>
      <c r="AD138" s="788"/>
      <c r="AE138" s="49"/>
      <c r="AF138" s="49"/>
      <c r="AG138" s="49"/>
      <c r="AH138" s="49"/>
      <c r="AI138" s="342"/>
      <c r="AJ138" s="788"/>
      <c r="AK138" s="788"/>
      <c r="AO138" s="214"/>
      <c r="AP138" s="788"/>
      <c r="AQ138" s="788"/>
      <c r="AR138" s="788"/>
      <c r="AS138" s="788"/>
      <c r="AT138" s="788"/>
      <c r="AU138" s="49"/>
      <c r="AV138" s="49"/>
      <c r="AW138" s="49"/>
      <c r="AX138" s="49"/>
      <c r="AY138" s="342"/>
      <c r="AZ138" s="788"/>
      <c r="BA138" s="788"/>
    </row>
    <row r="139" spans="2:53" ht="15.15" customHeight="1" x14ac:dyDescent="0.25">
      <c r="B139" s="801" t="s">
        <v>18</v>
      </c>
      <c r="C139" s="802"/>
      <c r="D139" s="802"/>
      <c r="E139" s="802"/>
      <c r="F139" s="802"/>
      <c r="G139" s="802"/>
      <c r="H139" s="802"/>
      <c r="I139" s="365"/>
      <c r="J139" s="365"/>
      <c r="K139" s="131">
        <f>SUM(K137:K138)</f>
        <v>0</v>
      </c>
      <c r="L139" s="749"/>
      <c r="M139" s="750"/>
      <c r="N139" s="750"/>
      <c r="O139" s="751"/>
      <c r="P139" s="49"/>
      <c r="Q139" s="49"/>
      <c r="R139" s="49"/>
      <c r="S139" s="342"/>
      <c r="T139" s="49"/>
      <c r="U139" s="49"/>
      <c r="Y139" s="214"/>
      <c r="Z139" s="49"/>
      <c r="AA139" s="49"/>
      <c r="AB139" s="49"/>
      <c r="AC139" s="49"/>
      <c r="AD139" s="49"/>
      <c r="AE139" s="49"/>
      <c r="AF139" s="49"/>
      <c r="AG139" s="49"/>
      <c r="AH139" s="49"/>
      <c r="AI139" s="342"/>
      <c r="AJ139" s="49"/>
      <c r="AK139" s="49"/>
      <c r="AO139" s="214"/>
      <c r="AP139" s="49"/>
      <c r="AQ139" s="49"/>
      <c r="AR139" s="49"/>
      <c r="AS139" s="49"/>
      <c r="AT139" s="49"/>
      <c r="AU139" s="49"/>
      <c r="AV139" s="49"/>
      <c r="AW139" s="49"/>
      <c r="AX139" s="49"/>
      <c r="AY139" s="342"/>
      <c r="AZ139" s="49"/>
      <c r="BA139" s="49"/>
    </row>
    <row r="140" spans="2:53" x14ac:dyDescent="0.25">
      <c r="B140" s="322"/>
      <c r="C140" s="322"/>
      <c r="D140" s="322"/>
      <c r="E140" s="322"/>
      <c r="F140" s="322"/>
      <c r="G140" s="323"/>
      <c r="H140" s="323"/>
      <c r="I140" s="323"/>
      <c r="J140" s="362"/>
      <c r="K140" s="294"/>
      <c r="L140" s="294"/>
      <c r="M140" s="294"/>
      <c r="N140" s="294"/>
      <c r="O140" s="294"/>
      <c r="P140" s="335"/>
      <c r="Q140" s="344"/>
      <c r="R140" s="345"/>
      <c r="S140" s="345"/>
      <c r="T140" s="779"/>
      <c r="U140" s="779"/>
      <c r="Y140" s="214"/>
      <c r="Z140" s="214"/>
      <c r="AA140" s="214"/>
      <c r="AB140" s="214"/>
      <c r="AC140" s="214"/>
      <c r="AD140" s="214"/>
      <c r="AE140" s="335"/>
      <c r="AF140" s="335"/>
      <c r="AG140" s="344"/>
      <c r="AH140" s="345"/>
      <c r="AI140" s="345"/>
      <c r="AJ140" s="779"/>
      <c r="AK140" s="779"/>
      <c r="AO140" s="214"/>
      <c r="AP140" s="214"/>
      <c r="AQ140" s="214"/>
      <c r="AR140" s="214"/>
      <c r="AS140" s="214"/>
      <c r="AT140" s="214"/>
      <c r="AU140" s="335"/>
      <c r="AV140" s="335"/>
      <c r="AW140" s="344"/>
      <c r="AX140" s="345"/>
      <c r="AY140" s="345"/>
      <c r="AZ140" s="779"/>
      <c r="BA140" s="779"/>
    </row>
    <row r="141" spans="2:53" ht="15.15" customHeight="1" x14ac:dyDescent="0.25">
      <c r="B141" s="107" t="s">
        <v>151</v>
      </c>
      <c r="C141" s="214"/>
      <c r="D141" s="214"/>
      <c r="E141" s="214"/>
      <c r="F141" s="214"/>
      <c r="G141" s="223"/>
      <c r="H141" s="223"/>
      <c r="I141" s="223"/>
      <c r="J141" s="366"/>
      <c r="K141" s="367"/>
      <c r="L141" s="214"/>
      <c r="P141" s="335"/>
      <c r="Q141" s="335"/>
      <c r="R141" s="335"/>
      <c r="S141" s="345"/>
      <c r="T141" s="344"/>
      <c r="U141" s="27"/>
      <c r="Y141" s="214"/>
      <c r="Z141" s="214"/>
      <c r="AA141" s="214"/>
      <c r="AB141" s="214"/>
      <c r="AC141" s="214"/>
      <c r="AD141" s="214"/>
      <c r="AE141" s="335"/>
      <c r="AF141" s="335"/>
      <c r="AG141" s="335"/>
      <c r="AH141" s="335"/>
      <c r="AI141" s="345"/>
      <c r="AJ141" s="344"/>
      <c r="AK141" s="27"/>
      <c r="AO141" s="214"/>
      <c r="AP141" s="214"/>
      <c r="AQ141" s="214"/>
      <c r="AR141" s="214"/>
      <c r="AS141" s="214"/>
      <c r="AT141" s="214"/>
      <c r="AU141" s="335"/>
      <c r="AV141" s="335"/>
      <c r="AW141" s="335"/>
      <c r="AX141" s="335"/>
      <c r="AY141" s="345"/>
      <c r="AZ141" s="344"/>
      <c r="BA141" s="27"/>
    </row>
    <row r="142" spans="2:53" s="70" customFormat="1" ht="15.15" customHeight="1" x14ac:dyDescent="0.25">
      <c r="B142" s="752" t="s">
        <v>19</v>
      </c>
      <c r="C142" s="753"/>
      <c r="D142" s="753"/>
      <c r="E142" s="753"/>
      <c r="F142" s="753"/>
      <c r="G142" s="54" t="s">
        <v>43</v>
      </c>
      <c r="H142" s="349" t="s">
        <v>15</v>
      </c>
      <c r="I142" s="349" t="s">
        <v>42</v>
      </c>
      <c r="J142" s="349" t="s">
        <v>326</v>
      </c>
      <c r="K142" s="363" t="s">
        <v>18</v>
      </c>
      <c r="L142" s="752" t="s">
        <v>17</v>
      </c>
      <c r="M142" s="753"/>
      <c r="N142" s="753"/>
      <c r="O142" s="754"/>
      <c r="P142" s="350"/>
      <c r="Q142" s="350"/>
      <c r="R142" s="350"/>
      <c r="S142" s="351"/>
      <c r="T142" s="372"/>
      <c r="U142" s="352"/>
      <c r="Y142" s="333"/>
      <c r="Z142" s="333"/>
      <c r="AA142" s="333"/>
      <c r="AB142" s="333"/>
      <c r="AC142" s="333"/>
      <c r="AD142" s="333"/>
      <c r="AE142" s="350"/>
      <c r="AF142" s="350"/>
      <c r="AG142" s="350"/>
      <c r="AH142" s="350"/>
      <c r="AI142" s="351"/>
      <c r="AJ142" s="372"/>
      <c r="AK142" s="352"/>
      <c r="AO142" s="333"/>
      <c r="AP142" s="333"/>
      <c r="AQ142" s="333"/>
      <c r="AR142" s="333"/>
      <c r="AS142" s="333"/>
      <c r="AT142" s="333"/>
      <c r="AU142" s="350"/>
      <c r="AV142" s="350"/>
      <c r="AW142" s="350"/>
      <c r="AX142" s="350"/>
      <c r="AY142" s="351"/>
      <c r="AZ142" s="372"/>
      <c r="BA142" s="352"/>
    </row>
    <row r="143" spans="2:53" ht="15.15" customHeight="1" x14ac:dyDescent="0.25">
      <c r="B143" s="800"/>
      <c r="C143" s="800"/>
      <c r="D143" s="800"/>
      <c r="E143" s="800"/>
      <c r="F143" s="800"/>
      <c r="G143" s="330">
        <v>0</v>
      </c>
      <c r="H143" s="330">
        <v>0</v>
      </c>
      <c r="I143" s="129" t="s">
        <v>70</v>
      </c>
      <c r="J143" s="364">
        <v>0</v>
      </c>
      <c r="K143" s="174">
        <f>ROUND(IF(G143=0,IF(H143=0,J143,H143*J143),IF(H143=0,G143*J143,G143*H143*J143)),2)</f>
        <v>0</v>
      </c>
      <c r="L143" s="755"/>
      <c r="M143" s="756"/>
      <c r="N143" s="756"/>
      <c r="O143" s="757"/>
      <c r="P143" s="214"/>
      <c r="Q143" s="214"/>
      <c r="R143" s="214"/>
      <c r="S143" s="214"/>
      <c r="T143" s="214"/>
      <c r="U143" s="214"/>
      <c r="Y143" s="214"/>
      <c r="Z143" s="214"/>
      <c r="AA143" s="214"/>
      <c r="AB143" s="214"/>
      <c r="AC143" s="214"/>
      <c r="AD143" s="214"/>
      <c r="AE143" s="214"/>
      <c r="AF143" s="214"/>
      <c r="AG143" s="214"/>
      <c r="AH143" s="214"/>
      <c r="AI143" s="214"/>
      <c r="AJ143" s="214"/>
      <c r="AK143" s="214"/>
      <c r="AO143" s="214"/>
      <c r="AP143" s="214"/>
      <c r="AQ143" s="214"/>
      <c r="AR143" s="214"/>
      <c r="AS143" s="214"/>
      <c r="AT143" s="214"/>
      <c r="AU143" s="214"/>
      <c r="AV143" s="214"/>
      <c r="AW143" s="214"/>
      <c r="AX143" s="214"/>
      <c r="AY143" s="214"/>
      <c r="AZ143" s="214"/>
      <c r="BA143" s="214"/>
    </row>
    <row r="144" spans="2:53" ht="15.15" customHeight="1" x14ac:dyDescent="0.25">
      <c r="B144" s="800"/>
      <c r="C144" s="800"/>
      <c r="D144" s="800"/>
      <c r="E144" s="800"/>
      <c r="F144" s="800"/>
      <c r="G144" s="354"/>
      <c r="H144" s="355"/>
      <c r="I144" s="129" t="s">
        <v>70</v>
      </c>
      <c r="J144" s="364">
        <v>0</v>
      </c>
      <c r="K144" s="174">
        <f>ROUND(IF(H144=0,J144,H144*J144),2)</f>
        <v>0</v>
      </c>
      <c r="L144" s="663"/>
      <c r="M144" s="664"/>
      <c r="N144" s="664"/>
      <c r="O144" s="665"/>
      <c r="P144" s="49"/>
      <c r="Q144" s="49"/>
      <c r="R144" s="49"/>
      <c r="S144" s="342"/>
      <c r="T144" s="788"/>
      <c r="U144" s="788"/>
      <c r="Y144" s="214"/>
      <c r="Z144" s="788"/>
      <c r="AA144" s="788"/>
      <c r="AB144" s="788"/>
      <c r="AC144" s="788"/>
      <c r="AD144" s="788"/>
      <c r="AE144" s="49"/>
      <c r="AF144" s="49"/>
      <c r="AG144" s="49"/>
      <c r="AH144" s="49"/>
      <c r="AI144" s="342"/>
      <c r="AJ144" s="788"/>
      <c r="AK144" s="788"/>
      <c r="AO144" s="214"/>
      <c r="AP144" s="788"/>
      <c r="AQ144" s="788"/>
      <c r="AR144" s="788"/>
      <c r="AS144" s="788"/>
      <c r="AT144" s="788"/>
      <c r="AU144" s="49"/>
      <c r="AV144" s="49"/>
      <c r="AW144" s="49"/>
      <c r="AX144" s="49"/>
      <c r="AY144" s="342"/>
      <c r="AZ144" s="788"/>
      <c r="BA144" s="788"/>
    </row>
    <row r="145" spans="2:53" ht="15.15" customHeight="1" x14ac:dyDescent="0.25">
      <c r="B145" s="801" t="s">
        <v>18</v>
      </c>
      <c r="C145" s="802"/>
      <c r="D145" s="802"/>
      <c r="E145" s="802"/>
      <c r="F145" s="802"/>
      <c r="G145" s="802"/>
      <c r="H145" s="802"/>
      <c r="I145" s="365"/>
      <c r="J145" s="365"/>
      <c r="K145" s="131">
        <f>SUM(K143:K144)</f>
        <v>0</v>
      </c>
      <c r="L145" s="749"/>
      <c r="M145" s="750"/>
      <c r="N145" s="750"/>
      <c r="O145" s="751"/>
      <c r="P145" s="49"/>
      <c r="Q145" s="49"/>
      <c r="R145" s="49"/>
      <c r="S145" s="342"/>
      <c r="T145" s="49"/>
      <c r="U145" s="49"/>
      <c r="Y145" s="214"/>
      <c r="Z145" s="49"/>
      <c r="AA145" s="49"/>
      <c r="AB145" s="49"/>
      <c r="AC145" s="49"/>
      <c r="AD145" s="49"/>
      <c r="AE145" s="49"/>
      <c r="AF145" s="49"/>
      <c r="AG145" s="49"/>
      <c r="AH145" s="49"/>
      <c r="AI145" s="342"/>
      <c r="AJ145" s="49"/>
      <c r="AK145" s="49"/>
      <c r="AO145" s="214"/>
      <c r="AP145" s="49"/>
      <c r="AQ145" s="49"/>
      <c r="AR145" s="49"/>
      <c r="AS145" s="49"/>
      <c r="AT145" s="49"/>
      <c r="AU145" s="49"/>
      <c r="AV145" s="49"/>
      <c r="AW145" s="49"/>
      <c r="AX145" s="49"/>
      <c r="AY145" s="342"/>
      <c r="AZ145" s="49"/>
      <c r="BA145" s="49"/>
    </row>
    <row r="146" spans="2:53" x14ac:dyDescent="0.25">
      <c r="B146" s="322"/>
      <c r="C146" s="322"/>
      <c r="D146" s="322"/>
      <c r="E146" s="322"/>
      <c r="F146" s="322"/>
      <c r="G146" s="323"/>
      <c r="H146" s="323"/>
      <c r="I146" s="323"/>
      <c r="J146" s="362"/>
      <c r="K146" s="294"/>
      <c r="L146" s="294"/>
      <c r="M146" s="294"/>
      <c r="N146" s="294"/>
      <c r="O146" s="294"/>
      <c r="P146" s="335"/>
      <c r="Q146" s="344"/>
      <c r="R146" s="345"/>
      <c r="S146" s="345"/>
      <c r="T146" s="779"/>
      <c r="U146" s="779"/>
      <c r="Y146" s="214"/>
      <c r="Z146" s="783"/>
      <c r="AA146" s="783"/>
      <c r="AB146" s="783"/>
      <c r="AC146" s="783"/>
      <c r="AD146" s="783"/>
      <c r="AE146" s="335"/>
      <c r="AF146" s="335"/>
      <c r="AG146" s="344"/>
      <c r="AH146" s="345"/>
      <c r="AI146" s="345"/>
      <c r="AJ146" s="779"/>
      <c r="AK146" s="779"/>
      <c r="AO146" s="214"/>
      <c r="AP146" s="783"/>
      <c r="AQ146" s="783"/>
      <c r="AR146" s="783"/>
      <c r="AS146" s="783"/>
      <c r="AT146" s="783"/>
      <c r="AU146" s="335"/>
      <c r="AV146" s="335"/>
      <c r="AW146" s="344"/>
      <c r="AX146" s="345"/>
      <c r="AY146" s="345"/>
      <c r="AZ146" s="779"/>
      <c r="BA146" s="779"/>
    </row>
    <row r="147" spans="2:53" ht="15.15" customHeight="1" x14ac:dyDescent="0.25">
      <c r="B147" s="107" t="s">
        <v>152</v>
      </c>
      <c r="C147" s="214"/>
      <c r="D147" s="214"/>
      <c r="E147" s="214"/>
      <c r="F147" s="214"/>
      <c r="G147" s="223"/>
      <c r="H147" s="223"/>
      <c r="I147" s="223"/>
      <c r="J147" s="366"/>
      <c r="K147" s="367"/>
      <c r="L147" s="214"/>
      <c r="P147" s="335"/>
      <c r="Q147" s="335"/>
      <c r="R147" s="335"/>
      <c r="S147" s="345"/>
      <c r="T147" s="344"/>
      <c r="U147" s="27"/>
      <c r="Y147" s="214"/>
      <c r="Z147" s="214"/>
      <c r="AA147" s="214"/>
      <c r="AB147" s="214"/>
      <c r="AC147" s="214"/>
      <c r="AD147" s="214"/>
      <c r="AE147" s="335"/>
      <c r="AF147" s="335"/>
      <c r="AG147" s="335"/>
      <c r="AH147" s="335"/>
      <c r="AI147" s="345"/>
      <c r="AJ147" s="344"/>
      <c r="AK147" s="27"/>
      <c r="AO147" s="214"/>
      <c r="AP147" s="214"/>
      <c r="AQ147" s="214"/>
      <c r="AR147" s="214"/>
      <c r="AS147" s="214"/>
      <c r="AT147" s="214"/>
      <c r="AU147" s="335"/>
      <c r="AV147" s="335"/>
      <c r="AW147" s="335"/>
      <c r="AX147" s="335"/>
      <c r="AY147" s="345"/>
      <c r="AZ147" s="344"/>
      <c r="BA147" s="27"/>
    </row>
    <row r="148" spans="2:53" ht="15.15" customHeight="1" x14ac:dyDescent="0.25">
      <c r="B148" s="752" t="s">
        <v>19</v>
      </c>
      <c r="C148" s="753"/>
      <c r="D148" s="753"/>
      <c r="E148" s="753"/>
      <c r="F148" s="753"/>
      <c r="G148" s="54" t="s">
        <v>43</v>
      </c>
      <c r="H148" s="349" t="s">
        <v>15</v>
      </c>
      <c r="I148" s="349" t="s">
        <v>42</v>
      </c>
      <c r="J148" s="349" t="s">
        <v>326</v>
      </c>
      <c r="K148" s="363" t="s">
        <v>18</v>
      </c>
      <c r="L148" s="752" t="s">
        <v>17</v>
      </c>
      <c r="M148" s="753"/>
      <c r="N148" s="753"/>
      <c r="O148" s="754"/>
      <c r="P148" s="62"/>
      <c r="Q148" s="62"/>
      <c r="R148" s="62"/>
      <c r="S148" s="62"/>
      <c r="T148" s="62"/>
      <c r="U148" s="62"/>
      <c r="Y148" s="214"/>
      <c r="Z148" s="43"/>
      <c r="AA148" s="62"/>
      <c r="AB148" s="62"/>
      <c r="AC148" s="62"/>
      <c r="AD148" s="62"/>
      <c r="AE148" s="62"/>
      <c r="AF148" s="62"/>
      <c r="AG148" s="62"/>
      <c r="AH148" s="62"/>
      <c r="AI148" s="62"/>
      <c r="AJ148" s="62"/>
      <c r="AK148" s="62"/>
      <c r="AO148" s="214"/>
      <c r="AP148" s="43"/>
      <c r="AQ148" s="62"/>
      <c r="AR148" s="62"/>
      <c r="AS148" s="62"/>
      <c r="AT148" s="62"/>
      <c r="AU148" s="62"/>
      <c r="AV148" s="62"/>
      <c r="AW148" s="62"/>
      <c r="AX148" s="62"/>
      <c r="AY148" s="62"/>
      <c r="AZ148" s="62"/>
      <c r="BA148" s="62"/>
    </row>
    <row r="149" spans="2:53" ht="15.15" customHeight="1" x14ac:dyDescent="0.25">
      <c r="B149" s="800"/>
      <c r="C149" s="800"/>
      <c r="D149" s="800"/>
      <c r="E149" s="800"/>
      <c r="F149" s="800"/>
      <c r="G149" s="330">
        <v>0</v>
      </c>
      <c r="H149" s="330">
        <v>0</v>
      </c>
      <c r="I149" s="129" t="s">
        <v>70</v>
      </c>
      <c r="J149" s="364">
        <v>0</v>
      </c>
      <c r="K149" s="174">
        <f>ROUND(IF(G149=0,IF(H149=0,J149,H149*J149),IF(H149=0,G149*J149,G149*H149*J149)),2)</f>
        <v>0</v>
      </c>
      <c r="L149" s="755"/>
      <c r="M149" s="756"/>
      <c r="N149" s="756"/>
      <c r="O149" s="757"/>
      <c r="P149" s="62"/>
      <c r="Q149" s="62"/>
      <c r="R149" s="62"/>
      <c r="S149" s="62"/>
      <c r="T149" s="62"/>
      <c r="U149" s="62"/>
      <c r="Y149" s="214"/>
      <c r="Z149" s="43"/>
      <c r="AA149" s="62"/>
      <c r="AB149" s="62"/>
      <c r="AC149" s="62"/>
      <c r="AD149" s="62"/>
      <c r="AE149" s="62"/>
      <c r="AF149" s="62"/>
      <c r="AG149" s="62"/>
      <c r="AH149" s="62"/>
      <c r="AI149" s="62"/>
      <c r="AJ149" s="62"/>
      <c r="AK149" s="62"/>
      <c r="AO149" s="214"/>
      <c r="AP149" s="43"/>
      <c r="AQ149" s="62"/>
      <c r="AR149" s="62"/>
      <c r="AS149" s="62"/>
      <c r="AT149" s="62"/>
      <c r="AU149" s="62"/>
      <c r="AV149" s="62"/>
      <c r="AW149" s="62"/>
      <c r="AX149" s="62"/>
      <c r="AY149" s="62"/>
      <c r="AZ149" s="62"/>
      <c r="BA149" s="62"/>
    </row>
    <row r="150" spans="2:53" ht="15.15" customHeight="1" x14ac:dyDescent="0.25">
      <c r="B150" s="800"/>
      <c r="C150" s="800"/>
      <c r="D150" s="800"/>
      <c r="E150" s="800"/>
      <c r="F150" s="800"/>
      <c r="G150" s="354"/>
      <c r="H150" s="355"/>
      <c r="I150" s="129" t="s">
        <v>70</v>
      </c>
      <c r="J150" s="364">
        <v>0</v>
      </c>
      <c r="K150" s="174">
        <f>ROUND(IF(H150=0,J150,H150*J150),2)</f>
        <v>0</v>
      </c>
      <c r="L150" s="663"/>
      <c r="M150" s="664"/>
      <c r="N150" s="664"/>
      <c r="O150" s="665"/>
      <c r="P150" s="62"/>
      <c r="Q150" s="62"/>
      <c r="R150" s="62"/>
      <c r="S150" s="62"/>
      <c r="T150" s="62"/>
      <c r="U150" s="62"/>
      <c r="Y150" s="214"/>
      <c r="Z150" s="43"/>
      <c r="AA150" s="62"/>
      <c r="AB150" s="62"/>
      <c r="AC150" s="62"/>
      <c r="AD150" s="62"/>
      <c r="AE150" s="62"/>
      <c r="AF150" s="62"/>
      <c r="AG150" s="62"/>
      <c r="AH150" s="62"/>
      <c r="AI150" s="62"/>
      <c r="AJ150" s="62"/>
      <c r="AK150" s="62"/>
      <c r="AO150" s="214"/>
      <c r="AP150" s="43"/>
      <c r="AQ150" s="62"/>
      <c r="AR150" s="62"/>
      <c r="AS150" s="62"/>
      <c r="AT150" s="62"/>
      <c r="AU150" s="62"/>
      <c r="AV150" s="62"/>
      <c r="AW150" s="62"/>
      <c r="AX150" s="62"/>
      <c r="AY150" s="62"/>
      <c r="AZ150" s="62"/>
      <c r="BA150" s="62"/>
    </row>
    <row r="151" spans="2:53" ht="15.15" customHeight="1" x14ac:dyDescent="0.25">
      <c r="B151" s="801" t="s">
        <v>18</v>
      </c>
      <c r="C151" s="802"/>
      <c r="D151" s="802"/>
      <c r="E151" s="802"/>
      <c r="F151" s="802"/>
      <c r="G151" s="802"/>
      <c r="H151" s="802"/>
      <c r="I151" s="365"/>
      <c r="J151" s="365"/>
      <c r="K151" s="131">
        <f>SUM(K149:K150)</f>
        <v>0</v>
      </c>
      <c r="L151" s="749"/>
      <c r="M151" s="750"/>
      <c r="N151" s="750"/>
      <c r="O151" s="751"/>
      <c r="P151" s="62"/>
      <c r="Q151" s="62"/>
      <c r="R151" s="62"/>
      <c r="S151" s="62"/>
      <c r="T151" s="62"/>
      <c r="U151" s="62"/>
      <c r="Y151" s="214"/>
      <c r="AA151" s="62"/>
      <c r="AB151" s="62"/>
      <c r="AC151" s="62"/>
      <c r="AD151" s="62"/>
      <c r="AE151" s="62"/>
      <c r="AF151" s="62"/>
      <c r="AG151" s="62"/>
      <c r="AH151" s="62"/>
      <c r="AI151" s="62"/>
      <c r="AJ151" s="62"/>
      <c r="AK151" s="62"/>
      <c r="AO151" s="214"/>
      <c r="AQ151" s="62"/>
      <c r="AR151" s="62"/>
      <c r="AS151" s="62"/>
      <c r="AT151" s="62"/>
      <c r="AU151" s="62"/>
      <c r="AV151" s="62"/>
      <c r="AW151" s="62"/>
      <c r="AX151" s="62"/>
      <c r="AY151" s="62"/>
      <c r="AZ151" s="62"/>
      <c r="BA151" s="62"/>
    </row>
    <row r="152" spans="2:53" ht="15.15" customHeight="1" x14ac:dyDescent="0.25">
      <c r="B152" s="43"/>
      <c r="C152" s="62"/>
      <c r="D152" s="62"/>
      <c r="E152" s="62"/>
      <c r="F152" s="62"/>
      <c r="L152" s="62"/>
      <c r="P152" s="214"/>
      <c r="Q152" s="43"/>
      <c r="R152" s="43"/>
      <c r="S152" s="374"/>
      <c r="T152" s="214"/>
      <c r="U152" s="214"/>
      <c r="Y152" s="214"/>
      <c r="Z152" s="214"/>
      <c r="AA152" s="214"/>
      <c r="AB152" s="214"/>
      <c r="AC152" s="214"/>
      <c r="AD152" s="214"/>
      <c r="AE152" s="214"/>
      <c r="AF152" s="214"/>
      <c r="AG152" s="43"/>
      <c r="AH152" s="43"/>
      <c r="AI152" s="374"/>
      <c r="AJ152" s="214"/>
      <c r="AK152" s="214"/>
      <c r="AO152" s="214"/>
      <c r="AP152" s="214"/>
      <c r="AQ152" s="214"/>
      <c r="AR152" s="214"/>
      <c r="AS152" s="214"/>
      <c r="AT152" s="214"/>
      <c r="AU152" s="214"/>
      <c r="AV152" s="214"/>
      <c r="AW152" s="43"/>
      <c r="AX152" s="43"/>
      <c r="AY152" s="374"/>
      <c r="AZ152" s="214"/>
      <c r="BA152" s="214"/>
    </row>
    <row r="153" spans="2:53" ht="15.15" customHeight="1" x14ac:dyDescent="0.25">
      <c r="B153" s="803" t="s">
        <v>155</v>
      </c>
      <c r="C153" s="804"/>
      <c r="D153" s="804"/>
      <c r="E153" s="804"/>
      <c r="F153" s="804"/>
      <c r="G153" s="804"/>
      <c r="H153" s="370"/>
      <c r="I153" s="370"/>
      <c r="J153" s="370"/>
      <c r="K153" s="167">
        <f>K133+K139+K145+K151</f>
        <v>0</v>
      </c>
      <c r="L153" s="375"/>
      <c r="M153" s="375"/>
      <c r="N153" s="375"/>
      <c r="O153" s="376"/>
      <c r="P153" s="214"/>
      <c r="Q153" s="43"/>
      <c r="R153" s="43"/>
      <c r="S153" s="374"/>
      <c r="T153" s="214"/>
      <c r="U153" s="214"/>
      <c r="Y153" s="214"/>
      <c r="Z153" s="214"/>
      <c r="AA153" s="214"/>
      <c r="AB153" s="214"/>
      <c r="AC153" s="214"/>
      <c r="AD153" s="214"/>
      <c r="AE153" s="214"/>
      <c r="AF153" s="214"/>
      <c r="AG153" s="43"/>
      <c r="AH153" s="43"/>
      <c r="AI153" s="374"/>
      <c r="AJ153" s="214"/>
      <c r="AK153" s="214"/>
      <c r="AO153" s="214"/>
      <c r="AP153" s="214"/>
      <c r="AQ153" s="214"/>
      <c r="AR153" s="214"/>
      <c r="AS153" s="214"/>
      <c r="AT153" s="214"/>
      <c r="AU153" s="214"/>
      <c r="AV153" s="214"/>
      <c r="AW153" s="43"/>
      <c r="AX153" s="43"/>
      <c r="AY153" s="374"/>
      <c r="AZ153" s="214"/>
      <c r="BA153" s="214"/>
    </row>
    <row r="154" spans="2:53" x14ac:dyDescent="0.25">
      <c r="B154" s="186"/>
      <c r="C154" s="186"/>
      <c r="D154" s="186"/>
      <c r="E154" s="186"/>
      <c r="F154" s="186"/>
      <c r="G154" s="377"/>
      <c r="H154" s="377"/>
      <c r="I154" s="377"/>
      <c r="J154" s="377"/>
      <c r="K154" s="377"/>
      <c r="L154" s="378"/>
      <c r="M154" s="378"/>
      <c r="N154" s="378"/>
      <c r="O154" s="378"/>
      <c r="P154" s="335"/>
      <c r="Q154" s="344"/>
      <c r="R154" s="345"/>
      <c r="S154" s="379"/>
      <c r="T154" s="27"/>
      <c r="U154" s="27"/>
      <c r="Y154" s="214"/>
      <c r="Z154" s="214"/>
      <c r="AA154" s="214"/>
      <c r="AB154" s="214"/>
      <c r="AC154" s="214"/>
      <c r="AD154" s="214"/>
      <c r="AE154" s="335"/>
      <c r="AF154" s="335"/>
      <c r="AG154" s="344"/>
      <c r="AH154" s="345"/>
      <c r="AI154" s="379"/>
      <c r="AJ154" s="27"/>
      <c r="AK154" s="27"/>
      <c r="AO154" s="214"/>
      <c r="AP154" s="214"/>
      <c r="AQ154" s="214"/>
      <c r="AR154" s="214"/>
      <c r="AS154" s="214"/>
      <c r="AT154" s="214"/>
      <c r="AU154" s="335"/>
      <c r="AV154" s="335"/>
      <c r="AW154" s="344"/>
      <c r="AX154" s="345"/>
      <c r="AY154" s="379"/>
      <c r="AZ154" s="27"/>
      <c r="BA154" s="27"/>
    </row>
    <row r="155" spans="2:53" ht="15.15" customHeight="1" x14ac:dyDescent="0.25">
      <c r="B155" s="249" t="s">
        <v>153</v>
      </c>
      <c r="C155" s="62"/>
      <c r="D155" s="62"/>
      <c r="E155" s="62"/>
      <c r="F155" s="62"/>
      <c r="L155" s="62"/>
      <c r="P155" s="335"/>
      <c r="Q155" s="335"/>
      <c r="R155" s="335"/>
      <c r="S155" s="379"/>
      <c r="T155" s="27"/>
      <c r="U155" s="27"/>
      <c r="Y155" s="214"/>
      <c r="Z155" s="214"/>
      <c r="AA155" s="214"/>
      <c r="AB155" s="214"/>
      <c r="AC155" s="214"/>
      <c r="AD155" s="214"/>
      <c r="AE155" s="335"/>
      <c r="AF155" s="335"/>
      <c r="AG155" s="335"/>
      <c r="AH155" s="335"/>
      <c r="AI155" s="379"/>
      <c r="AJ155" s="27"/>
      <c r="AK155" s="27"/>
      <c r="AO155" s="214"/>
      <c r="AP155" s="214"/>
      <c r="AQ155" s="214"/>
      <c r="AR155" s="214"/>
      <c r="AS155" s="214"/>
      <c r="AT155" s="214"/>
      <c r="AU155" s="335"/>
      <c r="AV155" s="335"/>
      <c r="AW155" s="335"/>
      <c r="AX155" s="335"/>
      <c r="AY155" s="379"/>
      <c r="AZ155" s="27"/>
      <c r="BA155" s="27"/>
    </row>
    <row r="156" spans="2:53" s="70" customFormat="1" ht="15.15" customHeight="1" x14ac:dyDescent="0.25">
      <c r="B156" s="752" t="s">
        <v>19</v>
      </c>
      <c r="C156" s="753"/>
      <c r="D156" s="753"/>
      <c r="E156" s="753"/>
      <c r="F156" s="753"/>
      <c r="G156" s="54" t="s">
        <v>43</v>
      </c>
      <c r="H156" s="349" t="s">
        <v>15</v>
      </c>
      <c r="I156" s="349" t="s">
        <v>42</v>
      </c>
      <c r="J156" s="349" t="s">
        <v>326</v>
      </c>
      <c r="K156" s="363" t="s">
        <v>18</v>
      </c>
      <c r="L156" s="752" t="s">
        <v>17</v>
      </c>
      <c r="M156" s="753"/>
      <c r="N156" s="753"/>
      <c r="O156" s="754"/>
      <c r="P156" s="350"/>
      <c r="Q156" s="350"/>
      <c r="R156" s="350"/>
      <c r="S156" s="380"/>
      <c r="T156" s="352"/>
      <c r="U156" s="352"/>
      <c r="Y156" s="333"/>
      <c r="Z156" s="333"/>
      <c r="AA156" s="333"/>
      <c r="AB156" s="333"/>
      <c r="AC156" s="333"/>
      <c r="AD156" s="333"/>
      <c r="AE156" s="350"/>
      <c r="AF156" s="350"/>
      <c r="AG156" s="350"/>
      <c r="AH156" s="350"/>
      <c r="AI156" s="380"/>
      <c r="AJ156" s="352"/>
      <c r="AK156" s="352"/>
      <c r="AO156" s="333"/>
      <c r="AP156" s="333"/>
      <c r="AQ156" s="333"/>
      <c r="AR156" s="333"/>
      <c r="AS156" s="333"/>
      <c r="AT156" s="333"/>
      <c r="AU156" s="350"/>
      <c r="AV156" s="350"/>
      <c r="AW156" s="350"/>
      <c r="AX156" s="350"/>
      <c r="AY156" s="380"/>
      <c r="AZ156" s="352"/>
      <c r="BA156" s="352"/>
    </row>
    <row r="157" spans="2:53" ht="15.15" customHeight="1" x14ac:dyDescent="0.25">
      <c r="B157" s="800"/>
      <c r="C157" s="800"/>
      <c r="D157" s="800"/>
      <c r="E157" s="800"/>
      <c r="F157" s="800"/>
      <c r="G157" s="330">
        <v>0</v>
      </c>
      <c r="H157" s="330">
        <v>0</v>
      </c>
      <c r="I157" s="129" t="s">
        <v>70</v>
      </c>
      <c r="J157" s="364">
        <v>0</v>
      </c>
      <c r="K157" s="174">
        <f>ROUND(IF(G157=0,IF(H157=0,J157,H157*J157),IF(H157=0,G157*J157,G157*H157*J157)),2)</f>
        <v>0</v>
      </c>
      <c r="L157" s="755"/>
      <c r="M157" s="756"/>
      <c r="N157" s="756"/>
      <c r="O157" s="757"/>
      <c r="P157" s="214"/>
      <c r="Q157" s="214"/>
      <c r="R157" s="214"/>
      <c r="S157" s="297"/>
      <c r="T157" s="214"/>
      <c r="U157" s="214"/>
      <c r="Y157" s="214"/>
      <c r="Z157" s="214"/>
      <c r="AA157" s="214"/>
      <c r="AB157" s="214"/>
      <c r="AC157" s="214"/>
      <c r="AD157" s="214"/>
      <c r="AE157" s="214"/>
      <c r="AF157" s="214"/>
      <c r="AG157" s="214"/>
      <c r="AH157" s="214"/>
      <c r="AI157" s="297"/>
      <c r="AJ157" s="214"/>
      <c r="AK157" s="214"/>
      <c r="AO157" s="214"/>
      <c r="AP157" s="214"/>
      <c r="AQ157" s="214"/>
      <c r="AR157" s="214"/>
      <c r="AS157" s="214"/>
      <c r="AT157" s="214"/>
      <c r="AU157" s="214"/>
      <c r="AV157" s="214"/>
      <c r="AW157" s="214"/>
      <c r="AX157" s="214"/>
      <c r="AY157" s="297"/>
      <c r="AZ157" s="214"/>
      <c r="BA157" s="214"/>
    </row>
    <row r="158" spans="2:53" ht="15.15" customHeight="1" x14ac:dyDescent="0.25">
      <c r="B158" s="800"/>
      <c r="C158" s="800"/>
      <c r="D158" s="800"/>
      <c r="E158" s="800"/>
      <c r="F158" s="800"/>
      <c r="G158" s="354"/>
      <c r="H158" s="355"/>
      <c r="I158" s="129" t="s">
        <v>70</v>
      </c>
      <c r="J158" s="364">
        <v>0</v>
      </c>
      <c r="K158" s="174">
        <f>ROUND(IF(H158=0,J158,H158*J158),2)</f>
        <v>0</v>
      </c>
      <c r="L158" s="663"/>
      <c r="M158" s="664"/>
      <c r="N158" s="664"/>
      <c r="O158" s="665"/>
      <c r="P158" s="214"/>
      <c r="Q158" s="285"/>
      <c r="R158" s="43"/>
      <c r="S158" s="374"/>
      <c r="T158" s="214"/>
      <c r="U158" s="214"/>
      <c r="Y158" s="214"/>
      <c r="Z158" s="214"/>
      <c r="AA158" s="214"/>
      <c r="AB158" s="214"/>
      <c r="AC158" s="214"/>
      <c r="AD158" s="214"/>
      <c r="AE158" s="214"/>
      <c r="AF158" s="214"/>
      <c r="AG158" s="285"/>
      <c r="AH158" s="43"/>
      <c r="AI158" s="374"/>
      <c r="AJ158" s="214"/>
      <c r="AK158" s="214"/>
      <c r="AO158" s="214"/>
      <c r="AP158" s="214"/>
      <c r="AQ158" s="214"/>
      <c r="AR158" s="214"/>
      <c r="AS158" s="214"/>
      <c r="AT158" s="214"/>
      <c r="AU158" s="214"/>
      <c r="AV158" s="214"/>
      <c r="AW158" s="285"/>
      <c r="AX158" s="43"/>
      <c r="AY158" s="374"/>
      <c r="AZ158" s="214"/>
      <c r="BA158" s="214"/>
    </row>
    <row r="159" spans="2:53" ht="15.15" customHeight="1" x14ac:dyDescent="0.25">
      <c r="B159" s="801" t="s">
        <v>18</v>
      </c>
      <c r="C159" s="802"/>
      <c r="D159" s="802"/>
      <c r="E159" s="802"/>
      <c r="F159" s="802"/>
      <c r="G159" s="802"/>
      <c r="H159" s="802"/>
      <c r="I159" s="365"/>
      <c r="J159" s="365"/>
      <c r="K159" s="131">
        <f>SUM(K157:K158)</f>
        <v>0</v>
      </c>
      <c r="L159" s="749"/>
      <c r="M159" s="750"/>
      <c r="N159" s="750"/>
      <c r="O159" s="751"/>
      <c r="P159" s="214"/>
      <c r="Q159" s="285"/>
      <c r="R159" s="43"/>
      <c r="S159" s="374"/>
      <c r="T159" s="214"/>
      <c r="U159" s="214"/>
      <c r="Y159" s="214"/>
      <c r="Z159" s="214"/>
      <c r="AA159" s="214"/>
      <c r="AB159" s="214"/>
      <c r="AC159" s="214"/>
      <c r="AD159" s="214"/>
      <c r="AE159" s="214"/>
      <c r="AF159" s="214"/>
      <c r="AG159" s="285"/>
      <c r="AH159" s="43"/>
      <c r="AI159" s="374"/>
      <c r="AJ159" s="214"/>
      <c r="AK159" s="214"/>
      <c r="AO159" s="214"/>
      <c r="AP159" s="214"/>
      <c r="AQ159" s="214"/>
      <c r="AR159" s="214"/>
      <c r="AS159" s="214"/>
      <c r="AT159" s="214"/>
      <c r="AU159" s="214"/>
      <c r="AV159" s="214"/>
      <c r="AW159" s="285"/>
      <c r="AX159" s="43"/>
      <c r="AY159" s="374"/>
      <c r="AZ159" s="214"/>
      <c r="BA159" s="214"/>
    </row>
    <row r="160" spans="2:53" x14ac:dyDescent="0.25">
      <c r="B160" s="322"/>
      <c r="C160" s="322"/>
      <c r="D160" s="322"/>
      <c r="E160" s="322"/>
      <c r="F160" s="322"/>
      <c r="G160" s="323"/>
      <c r="H160" s="323"/>
      <c r="I160" s="323"/>
      <c r="J160" s="362"/>
      <c r="K160" s="294"/>
      <c r="L160" s="294"/>
      <c r="M160" s="294"/>
      <c r="N160" s="294"/>
      <c r="O160" s="294"/>
      <c r="P160" s="335"/>
      <c r="Q160" s="344"/>
      <c r="R160" s="345"/>
      <c r="S160" s="379"/>
      <c r="T160" s="27"/>
      <c r="U160" s="27"/>
      <c r="Y160" s="214"/>
      <c r="Z160" s="214"/>
      <c r="AA160" s="214"/>
      <c r="AB160" s="214"/>
      <c r="AC160" s="214"/>
      <c r="AD160" s="214"/>
      <c r="AE160" s="335"/>
      <c r="AF160" s="335"/>
      <c r="AG160" s="344"/>
      <c r="AH160" s="345"/>
      <c r="AI160" s="379"/>
      <c r="AJ160" s="27"/>
      <c r="AK160" s="27"/>
      <c r="AO160" s="214"/>
      <c r="AP160" s="214"/>
      <c r="AQ160" s="214"/>
      <c r="AR160" s="214"/>
      <c r="AS160" s="214"/>
      <c r="AT160" s="214"/>
      <c r="AU160" s="335"/>
      <c r="AV160" s="335"/>
      <c r="AW160" s="344"/>
      <c r="AX160" s="345"/>
      <c r="AY160" s="379"/>
      <c r="AZ160" s="27"/>
      <c r="BA160" s="27"/>
    </row>
    <row r="161" spans="2:56" ht="15.15" customHeight="1" x14ac:dyDescent="0.25">
      <c r="B161" s="107" t="s">
        <v>154</v>
      </c>
      <c r="C161" s="214"/>
      <c r="D161" s="214"/>
      <c r="E161" s="214"/>
      <c r="F161" s="214"/>
      <c r="G161" s="223"/>
      <c r="H161" s="223"/>
      <c r="I161" s="223"/>
      <c r="J161" s="297"/>
      <c r="K161" s="297"/>
      <c r="L161" s="214"/>
      <c r="P161" s="335"/>
      <c r="Q161" s="335"/>
      <c r="R161" s="335"/>
      <c r="S161" s="379"/>
      <c r="T161" s="27"/>
      <c r="U161" s="27"/>
      <c r="Y161" s="214"/>
      <c r="Z161" s="214"/>
      <c r="AA161" s="214"/>
      <c r="AB161" s="214"/>
      <c r="AC161" s="214"/>
      <c r="AD161" s="214"/>
      <c r="AE161" s="335"/>
      <c r="AF161" s="335"/>
      <c r="AG161" s="335"/>
      <c r="AH161" s="335"/>
      <c r="AI161" s="379"/>
      <c r="AJ161" s="27"/>
      <c r="AK161" s="27"/>
      <c r="AO161" s="214"/>
      <c r="AP161" s="214"/>
      <c r="AQ161" s="214"/>
      <c r="AR161" s="214"/>
      <c r="AS161" s="214"/>
      <c r="AT161" s="214"/>
      <c r="AU161" s="335"/>
      <c r="AV161" s="335"/>
      <c r="AW161" s="335"/>
      <c r="AX161" s="335"/>
      <c r="AY161" s="379"/>
      <c r="AZ161" s="27"/>
      <c r="BA161" s="27"/>
    </row>
    <row r="162" spans="2:56" ht="15" customHeight="1" x14ac:dyDescent="0.25">
      <c r="B162" s="752" t="s">
        <v>19</v>
      </c>
      <c r="C162" s="753"/>
      <c r="D162" s="753"/>
      <c r="E162" s="753"/>
      <c r="F162" s="753"/>
      <c r="G162" s="54" t="s">
        <v>43</v>
      </c>
      <c r="H162" s="349" t="s">
        <v>15</v>
      </c>
      <c r="I162" s="349" t="s">
        <v>42</v>
      </c>
      <c r="J162" s="349" t="s">
        <v>326</v>
      </c>
      <c r="K162" s="363" t="s">
        <v>18</v>
      </c>
      <c r="L162" s="752" t="s">
        <v>17</v>
      </c>
      <c r="M162" s="753"/>
      <c r="N162" s="753"/>
      <c r="O162" s="754"/>
      <c r="P162" s="214"/>
      <c r="Q162" s="214"/>
      <c r="R162" s="214"/>
      <c r="S162" s="214"/>
      <c r="T162" s="214"/>
      <c r="U162" s="214"/>
      <c r="V162" s="214"/>
      <c r="W162" s="214"/>
      <c r="X162" s="214"/>
      <c r="Y162" s="214"/>
      <c r="AA162" s="214"/>
      <c r="AB162" s="214"/>
      <c r="AC162" s="214"/>
      <c r="AD162" s="214"/>
      <c r="AE162" s="214"/>
      <c r="AF162" s="214"/>
      <c r="AG162" s="214"/>
      <c r="AH162" s="214"/>
      <c r="AI162" s="214"/>
      <c r="AJ162" s="214"/>
      <c r="AK162" s="214"/>
      <c r="AL162" s="214"/>
      <c r="AM162" s="214"/>
      <c r="AN162" s="214"/>
      <c r="AO162" s="214"/>
      <c r="AQ162" s="214"/>
      <c r="AR162" s="214"/>
      <c r="AS162" s="214"/>
      <c r="AT162" s="214"/>
      <c r="AU162" s="214"/>
      <c r="AV162" s="214"/>
      <c r="AW162" s="214"/>
      <c r="AX162" s="214"/>
      <c r="AY162" s="214"/>
      <c r="AZ162" s="214"/>
      <c r="BA162" s="214"/>
      <c r="BB162" s="214"/>
      <c r="BC162" s="214"/>
      <c r="BD162" s="214"/>
    </row>
    <row r="163" spans="2:56" ht="28.5" customHeight="1" x14ac:dyDescent="0.25">
      <c r="B163" s="799"/>
      <c r="C163" s="799"/>
      <c r="D163" s="799"/>
      <c r="E163" s="799"/>
      <c r="F163" s="799"/>
      <c r="G163" s="330">
        <v>0</v>
      </c>
      <c r="H163" s="330">
        <v>0</v>
      </c>
      <c r="I163" s="129" t="s">
        <v>70</v>
      </c>
      <c r="J163" s="364">
        <v>0</v>
      </c>
      <c r="K163" s="174">
        <f>ROUND(IF(G163=0,IF(H163=0,J163,H163*J163),IF(H163=0,G163*J163,G163*H163*J163)),2)</f>
        <v>0</v>
      </c>
      <c r="L163" s="755"/>
      <c r="M163" s="756"/>
      <c r="N163" s="756"/>
      <c r="O163" s="757"/>
      <c r="P163" s="22"/>
      <c r="Q163" s="214"/>
      <c r="R163" s="214"/>
      <c r="S163" s="214"/>
      <c r="T163" s="214"/>
      <c r="U163" s="214"/>
      <c r="V163" s="214"/>
      <c r="W163" s="214"/>
      <c r="X163" s="214"/>
      <c r="Y163" s="214"/>
      <c r="Z163" s="214"/>
      <c r="AA163" s="214"/>
      <c r="AB163" s="214"/>
      <c r="AC163" s="214"/>
      <c r="AD163" s="214"/>
      <c r="AE163" s="214"/>
      <c r="AF163" s="214"/>
      <c r="AG163" s="214"/>
      <c r="AH163" s="214"/>
      <c r="AI163" s="214"/>
      <c r="AJ163" s="214"/>
      <c r="AK163" s="214"/>
      <c r="AL163" s="214"/>
      <c r="AM163" s="214"/>
      <c r="AN163" s="214"/>
      <c r="AO163" s="214"/>
      <c r="AP163" s="214"/>
      <c r="AQ163" s="214"/>
      <c r="AR163" s="214"/>
      <c r="AS163" s="214"/>
      <c r="AT163" s="214"/>
      <c r="AU163" s="214"/>
      <c r="AV163" s="214"/>
      <c r="AW163" s="214"/>
      <c r="AX163" s="214"/>
      <c r="AY163" s="214"/>
      <c r="AZ163" s="214"/>
      <c r="BA163" s="214"/>
      <c r="BB163" s="214"/>
      <c r="BC163" s="214"/>
      <c r="BD163" s="214"/>
    </row>
    <row r="164" spans="2:56" ht="15.15" customHeight="1" x14ac:dyDescent="0.25">
      <c r="B164" s="800"/>
      <c r="C164" s="800"/>
      <c r="D164" s="800"/>
      <c r="E164" s="800"/>
      <c r="F164" s="800"/>
      <c r="G164" s="354"/>
      <c r="H164" s="355"/>
      <c r="I164" s="129" t="s">
        <v>70</v>
      </c>
      <c r="J164" s="364">
        <v>0</v>
      </c>
      <c r="K164" s="174">
        <f>ROUND(IF(H164=0,J164,H164*J164),2)</f>
        <v>0</v>
      </c>
      <c r="L164" s="663"/>
      <c r="M164" s="664"/>
      <c r="N164" s="664"/>
      <c r="O164" s="665"/>
      <c r="P164" s="22"/>
      <c r="Q164" s="214"/>
      <c r="R164" s="214"/>
      <c r="S164" s="214"/>
      <c r="T164" s="214"/>
      <c r="U164" s="214"/>
      <c r="V164" s="214"/>
      <c r="W164" s="214"/>
      <c r="X164" s="214"/>
      <c r="Y164" s="214"/>
      <c r="Z164" s="214"/>
      <c r="AA164" s="214"/>
      <c r="AB164" s="214"/>
      <c r="AC164" s="214"/>
      <c r="AD164" s="214"/>
      <c r="AE164" s="214"/>
      <c r="AF164" s="214"/>
      <c r="AG164" s="214"/>
      <c r="AH164" s="214"/>
      <c r="AI164" s="214"/>
      <c r="AJ164" s="214"/>
      <c r="AK164" s="214"/>
      <c r="AL164" s="214"/>
      <c r="AM164" s="214"/>
      <c r="AN164" s="214"/>
      <c r="AO164" s="214"/>
      <c r="AP164" s="214"/>
      <c r="AQ164" s="214"/>
      <c r="AR164" s="214"/>
      <c r="AS164" s="214"/>
      <c r="AT164" s="214"/>
      <c r="AU164" s="214"/>
      <c r="AV164" s="214"/>
      <c r="AW164" s="214"/>
      <c r="AX164" s="214"/>
      <c r="AY164" s="214"/>
      <c r="AZ164" s="214"/>
      <c r="BA164" s="214"/>
      <c r="BB164" s="214"/>
      <c r="BC164" s="214"/>
      <c r="BD164" s="214"/>
    </row>
    <row r="165" spans="2:56" ht="15.15" customHeight="1" x14ac:dyDescent="0.25">
      <c r="B165" s="801" t="s">
        <v>18</v>
      </c>
      <c r="C165" s="802"/>
      <c r="D165" s="802"/>
      <c r="E165" s="802"/>
      <c r="F165" s="802"/>
      <c r="G165" s="802"/>
      <c r="H165" s="802"/>
      <c r="I165" s="365"/>
      <c r="J165" s="365"/>
      <c r="K165" s="131">
        <f>SUM(K163:K164)</f>
        <v>0</v>
      </c>
      <c r="L165" s="749"/>
      <c r="M165" s="750"/>
      <c r="N165" s="750"/>
      <c r="O165" s="751"/>
      <c r="P165" s="22"/>
      <c r="Q165" s="214"/>
      <c r="R165" s="214"/>
      <c r="S165" s="214"/>
      <c r="T165" s="214"/>
      <c r="U165" s="214"/>
      <c r="V165" s="214"/>
      <c r="W165" s="214"/>
      <c r="X165" s="214"/>
      <c r="Y165" s="214"/>
      <c r="Z165" s="214"/>
      <c r="AA165" s="214"/>
      <c r="AB165" s="214"/>
      <c r="AC165" s="214"/>
      <c r="AD165" s="214"/>
      <c r="AE165" s="214"/>
      <c r="AF165" s="214"/>
      <c r="AG165" s="214"/>
      <c r="AH165" s="214"/>
      <c r="AI165" s="214"/>
      <c r="AJ165" s="214"/>
      <c r="AK165" s="214"/>
      <c r="AL165" s="214"/>
      <c r="AM165" s="214"/>
      <c r="AN165" s="214"/>
      <c r="AO165" s="214"/>
      <c r="AP165" s="214"/>
      <c r="AQ165" s="214"/>
      <c r="AR165" s="214"/>
      <c r="AS165" s="214"/>
      <c r="AT165" s="214"/>
      <c r="AU165" s="214"/>
      <c r="AV165" s="214"/>
      <c r="AW165" s="214"/>
      <c r="AX165" s="214"/>
      <c r="AY165" s="214"/>
      <c r="AZ165" s="214"/>
      <c r="BA165" s="214"/>
      <c r="BB165" s="214"/>
      <c r="BC165" s="214"/>
      <c r="BD165" s="214"/>
    </row>
    <row r="166" spans="2:56" ht="15.15" customHeight="1" x14ac:dyDescent="0.25">
      <c r="C166" s="214"/>
      <c r="D166" s="214"/>
      <c r="E166" s="214"/>
      <c r="F166" s="214"/>
      <c r="G166" s="223"/>
      <c r="H166" s="223"/>
      <c r="I166" s="223"/>
      <c r="J166" s="223"/>
      <c r="K166" s="297"/>
      <c r="L166" s="214"/>
      <c r="M166" s="214"/>
      <c r="N166" s="214"/>
      <c r="O166" s="214"/>
      <c r="P166" s="22"/>
      <c r="Q166" s="214"/>
      <c r="R166" s="214"/>
      <c r="S166" s="214"/>
      <c r="T166" s="214"/>
      <c r="U166" s="214"/>
      <c r="V166" s="214"/>
      <c r="W166" s="214"/>
      <c r="X166" s="214"/>
      <c r="Y166" s="214"/>
      <c r="AA166" s="214"/>
      <c r="AB166" s="214"/>
      <c r="AC166" s="214"/>
      <c r="AD166" s="214"/>
      <c r="AE166" s="214"/>
      <c r="AF166" s="214"/>
      <c r="AG166" s="214"/>
      <c r="AH166" s="214"/>
      <c r="AI166" s="214"/>
      <c r="AJ166" s="214"/>
      <c r="AK166" s="214"/>
      <c r="AL166" s="214"/>
      <c r="AM166" s="214"/>
      <c r="AN166" s="214"/>
      <c r="AO166" s="214"/>
      <c r="AQ166" s="214"/>
      <c r="AR166" s="214"/>
      <c r="AS166" s="214"/>
      <c r="AT166" s="214"/>
      <c r="AU166" s="214"/>
      <c r="AV166" s="214"/>
      <c r="AW166" s="214"/>
      <c r="AX166" s="214"/>
      <c r="AY166" s="214"/>
      <c r="AZ166" s="214"/>
      <c r="BA166" s="214"/>
      <c r="BB166" s="214"/>
      <c r="BC166" s="214"/>
      <c r="BD166" s="214"/>
    </row>
    <row r="167" spans="2:56" ht="15.15" customHeight="1" x14ac:dyDescent="0.25">
      <c r="B167" s="529" t="s">
        <v>65</v>
      </c>
      <c r="C167" s="530"/>
      <c r="D167" s="530"/>
      <c r="E167" s="530"/>
      <c r="F167" s="530"/>
      <c r="G167" s="381"/>
      <c r="H167" s="381"/>
      <c r="I167" s="381"/>
      <c r="J167" s="169"/>
      <c r="K167" s="167">
        <f>M91+K113+K119+K125+K153+K159+K165</f>
        <v>0</v>
      </c>
      <c r="L167" s="382"/>
      <c r="M167" s="382"/>
      <c r="N167" s="382"/>
      <c r="O167" s="383"/>
      <c r="P167" s="22"/>
      <c r="Q167" s="214"/>
      <c r="R167" s="214"/>
      <c r="S167" s="214"/>
      <c r="T167" s="214"/>
      <c r="U167" s="214"/>
      <c r="V167" s="214"/>
      <c r="W167" s="214"/>
      <c r="X167" s="214"/>
      <c r="Y167" s="214"/>
      <c r="AA167" s="214"/>
      <c r="AB167" s="214"/>
      <c r="AC167" s="214"/>
      <c r="AD167" s="214"/>
      <c r="AE167" s="214"/>
      <c r="AF167" s="214"/>
      <c r="AG167" s="214"/>
      <c r="AH167" s="214"/>
      <c r="AI167" s="214"/>
      <c r="AJ167" s="214"/>
      <c r="AK167" s="214"/>
      <c r="AL167" s="214"/>
      <c r="AM167" s="214"/>
      <c r="AN167" s="214"/>
      <c r="AO167" s="214"/>
      <c r="AQ167" s="214"/>
      <c r="AR167" s="214"/>
      <c r="AS167" s="214"/>
      <c r="AT167" s="214"/>
      <c r="AU167" s="214"/>
      <c r="AV167" s="214"/>
      <c r="AW167" s="214"/>
      <c r="AX167" s="214"/>
      <c r="AY167" s="214"/>
      <c r="AZ167" s="214"/>
      <c r="BA167" s="214"/>
      <c r="BB167" s="214"/>
      <c r="BC167" s="214"/>
      <c r="BD167" s="214"/>
    </row>
    <row r="168" spans="2:56" ht="15.15" customHeight="1" x14ac:dyDescent="0.25">
      <c r="B168" s="186"/>
      <c r="C168" s="186"/>
      <c r="D168" s="186"/>
      <c r="E168" s="186"/>
      <c r="F168" s="186"/>
      <c r="G168" s="377"/>
      <c r="H168" s="377"/>
      <c r="I168" s="377"/>
      <c r="J168" s="377"/>
      <c r="K168" s="377"/>
      <c r="L168" s="378"/>
      <c r="M168" s="378"/>
      <c r="N168" s="378"/>
      <c r="O168" s="378"/>
      <c r="P168" s="22"/>
      <c r="Q168" s="214"/>
      <c r="R168" s="214"/>
      <c r="S168" s="214"/>
      <c r="T168" s="214"/>
      <c r="U168" s="214"/>
      <c r="V168" s="214"/>
      <c r="W168" s="214"/>
      <c r="X168" s="214"/>
      <c r="Y168" s="214"/>
      <c r="AA168" s="214"/>
      <c r="AB168" s="214"/>
      <c r="AC168" s="214"/>
      <c r="AD168" s="214"/>
      <c r="AE168" s="214"/>
      <c r="AF168" s="214"/>
      <c r="AG168" s="214"/>
      <c r="AH168" s="214"/>
      <c r="AI168" s="214"/>
      <c r="AJ168" s="214"/>
      <c r="AK168" s="214"/>
      <c r="AL168" s="214"/>
      <c r="AM168" s="214"/>
      <c r="AN168" s="214"/>
      <c r="AO168" s="214"/>
      <c r="AQ168" s="214"/>
      <c r="AR168" s="214"/>
      <c r="AS168" s="214"/>
      <c r="AT168" s="214"/>
      <c r="AU168" s="214"/>
      <c r="AV168" s="214"/>
      <c r="AW168" s="214"/>
      <c r="AX168" s="214"/>
      <c r="AY168" s="214"/>
      <c r="AZ168" s="214"/>
      <c r="BA168" s="214"/>
      <c r="BB168" s="214"/>
      <c r="BC168" s="214"/>
      <c r="BD168" s="214"/>
    </row>
    <row r="169" spans="2:56" ht="17.25" customHeight="1" x14ac:dyDescent="0.25">
      <c r="B169" s="186"/>
      <c r="C169" s="186"/>
      <c r="D169" s="186"/>
      <c r="E169" s="186"/>
      <c r="F169" s="186"/>
      <c r="G169" s="377"/>
      <c r="H169" s="377"/>
      <c r="I169" s="377"/>
      <c r="J169" s="377"/>
      <c r="K169" s="377"/>
      <c r="L169" s="378"/>
      <c r="M169" s="378"/>
      <c r="N169" s="378"/>
      <c r="O169" s="378"/>
      <c r="P169" s="22"/>
      <c r="Q169" s="62"/>
      <c r="R169" s="62"/>
      <c r="S169" s="62"/>
      <c r="T169" s="62"/>
      <c r="U169" s="62"/>
      <c r="V169" s="62"/>
      <c r="Y169" s="62"/>
      <c r="AA169" s="62"/>
      <c r="AB169" s="62"/>
      <c r="AC169" s="62"/>
      <c r="AD169" s="62"/>
      <c r="AE169" s="62"/>
      <c r="AF169" s="62"/>
      <c r="AG169" s="62"/>
      <c r="AH169" s="62"/>
      <c r="AI169" s="62"/>
      <c r="AJ169" s="62"/>
      <c r="AK169" s="62"/>
      <c r="AL169" s="62"/>
      <c r="AO169" s="62"/>
      <c r="AQ169" s="62"/>
      <c r="AR169" s="62"/>
      <c r="AS169" s="62"/>
      <c r="AT169" s="62"/>
      <c r="AU169" s="62"/>
      <c r="AV169" s="62"/>
      <c r="AW169" s="62"/>
      <c r="AX169" s="62"/>
      <c r="AY169" s="62"/>
      <c r="AZ169" s="62"/>
      <c r="BA169" s="62"/>
      <c r="BB169" s="62"/>
    </row>
    <row r="170" spans="2:56" ht="15.15" customHeight="1" x14ac:dyDescent="0.25">
      <c r="B170" s="793" t="s">
        <v>28</v>
      </c>
      <c r="C170" s="794"/>
      <c r="D170" s="794"/>
      <c r="E170" s="794"/>
      <c r="F170" s="794"/>
      <c r="G170" s="794"/>
      <c r="H170" s="794"/>
      <c r="I170" s="794"/>
      <c r="J170" s="794"/>
      <c r="K170" s="794"/>
      <c r="L170" s="794"/>
      <c r="M170" s="794"/>
      <c r="N170" s="794"/>
      <c r="O170" s="795"/>
      <c r="P170" s="22"/>
      <c r="Q170" s="789"/>
      <c r="R170" s="789"/>
      <c r="S170" s="384"/>
      <c r="T170" s="789"/>
      <c r="U170" s="789"/>
      <c r="Z170" s="214"/>
      <c r="AA170" s="214"/>
      <c r="AB170" s="214"/>
      <c r="AC170" s="214"/>
      <c r="AD170" s="214"/>
      <c r="AE170" s="789"/>
      <c r="AF170" s="789"/>
      <c r="AG170" s="789"/>
      <c r="AH170" s="789"/>
      <c r="AI170" s="384"/>
      <c r="AJ170" s="789"/>
      <c r="AK170" s="789"/>
      <c r="AP170" s="214"/>
      <c r="AQ170" s="214"/>
      <c r="AR170" s="214"/>
      <c r="AS170" s="214"/>
      <c r="AT170" s="214"/>
      <c r="AU170" s="789"/>
      <c r="AV170" s="789"/>
      <c r="AW170" s="789"/>
      <c r="AX170" s="789"/>
      <c r="AY170" s="384"/>
      <c r="AZ170" s="789"/>
      <c r="BA170" s="789"/>
    </row>
    <row r="171" spans="2:56" ht="15.15" customHeight="1" x14ac:dyDescent="0.25">
      <c r="B171" s="796"/>
      <c r="C171" s="797"/>
      <c r="D171" s="797"/>
      <c r="E171" s="797"/>
      <c r="F171" s="797"/>
      <c r="G171" s="797"/>
      <c r="H171" s="797"/>
      <c r="I171" s="797"/>
      <c r="J171" s="797"/>
      <c r="K171" s="797"/>
      <c r="L171" s="797"/>
      <c r="M171" s="797"/>
      <c r="N171" s="797"/>
      <c r="O171" s="798"/>
      <c r="P171" s="22"/>
      <c r="Q171" s="297"/>
      <c r="R171" s="297"/>
      <c r="S171" s="384"/>
      <c r="T171" s="297"/>
      <c r="U171" s="297"/>
      <c r="Z171" s="214"/>
      <c r="AA171" s="214"/>
      <c r="AB171" s="214"/>
      <c r="AC171" s="214"/>
      <c r="AD171" s="214"/>
      <c r="AE171" s="297"/>
      <c r="AF171" s="297"/>
      <c r="AG171" s="297"/>
      <c r="AH171" s="297"/>
      <c r="AI171" s="384"/>
      <c r="AJ171" s="297"/>
      <c r="AK171" s="297"/>
      <c r="AP171" s="214"/>
      <c r="AQ171" s="214"/>
      <c r="AR171" s="214"/>
      <c r="AS171" s="214"/>
      <c r="AT171" s="214"/>
      <c r="AU171" s="297"/>
      <c r="AV171" s="297"/>
      <c r="AW171" s="297"/>
      <c r="AX171" s="297"/>
      <c r="AY171" s="384"/>
      <c r="AZ171" s="297"/>
      <c r="BA171" s="297"/>
    </row>
    <row r="172" spans="2:56" ht="15.15" customHeight="1" x14ac:dyDescent="0.25">
      <c r="B172" s="106"/>
      <c r="C172" s="106"/>
      <c r="D172" s="106"/>
      <c r="E172" s="106"/>
      <c r="F172" s="106"/>
      <c r="G172" s="108"/>
      <c r="H172" s="108"/>
      <c r="I172" s="108"/>
      <c r="J172" s="108"/>
      <c r="K172" s="108"/>
      <c r="L172" s="106"/>
      <c r="M172" s="106"/>
      <c r="N172" s="106"/>
      <c r="O172" s="106"/>
      <c r="P172" s="22"/>
      <c r="Q172" s="790"/>
      <c r="R172" s="791"/>
      <c r="S172" s="385"/>
      <c r="T172" s="792"/>
      <c r="U172" s="792"/>
      <c r="Z172" s="214"/>
      <c r="AA172" s="214"/>
      <c r="AB172" s="214"/>
      <c r="AC172" s="214"/>
      <c r="AD172" s="214"/>
      <c r="AE172" s="790"/>
      <c r="AF172" s="791"/>
      <c r="AG172" s="790"/>
      <c r="AH172" s="791"/>
      <c r="AI172" s="385"/>
      <c r="AJ172" s="792"/>
      <c r="AK172" s="792"/>
      <c r="AP172" s="214"/>
      <c r="AQ172" s="214"/>
      <c r="AR172" s="214"/>
      <c r="AS172" s="214"/>
      <c r="AT172" s="214"/>
      <c r="AU172" s="790"/>
      <c r="AV172" s="791"/>
      <c r="AW172" s="790"/>
      <c r="AX172" s="791"/>
      <c r="AY172" s="385"/>
      <c r="AZ172" s="792"/>
      <c r="BA172" s="792"/>
    </row>
    <row r="173" spans="2:56" ht="15.15" customHeight="1" x14ac:dyDescent="0.25">
      <c r="B173" s="249" t="s">
        <v>29</v>
      </c>
      <c r="C173" s="62"/>
      <c r="D173" s="62"/>
      <c r="E173" s="62"/>
      <c r="F173" s="62"/>
      <c r="L173" s="62"/>
      <c r="M173" s="62"/>
      <c r="P173" s="22"/>
      <c r="Q173" s="790"/>
      <c r="R173" s="791"/>
      <c r="S173" s="385"/>
      <c r="T173" s="792"/>
      <c r="U173" s="792"/>
      <c r="Z173" s="214"/>
      <c r="AA173" s="214"/>
      <c r="AB173" s="214"/>
      <c r="AC173" s="214"/>
      <c r="AD173" s="214"/>
      <c r="AE173" s="790"/>
      <c r="AF173" s="791"/>
      <c r="AG173" s="790"/>
      <c r="AH173" s="791"/>
      <c r="AI173" s="385"/>
      <c r="AJ173" s="792"/>
      <c r="AK173" s="792"/>
      <c r="AP173" s="214"/>
      <c r="AQ173" s="214"/>
      <c r="AR173" s="214"/>
      <c r="AS173" s="214"/>
      <c r="AT173" s="214"/>
      <c r="AU173" s="790"/>
      <c r="AV173" s="791"/>
      <c r="AW173" s="790"/>
      <c r="AX173" s="791"/>
      <c r="AY173" s="385"/>
      <c r="AZ173" s="792"/>
      <c r="BA173" s="792"/>
    </row>
    <row r="174" spans="2:56" s="70" customFormat="1" ht="15.15" customHeight="1" x14ac:dyDescent="0.25">
      <c r="B174" s="386" t="s">
        <v>20</v>
      </c>
      <c r="C174" s="387"/>
      <c r="D174" s="388"/>
      <c r="E174" s="388"/>
      <c r="F174" s="388"/>
      <c r="G174" s="761" t="s">
        <v>21</v>
      </c>
      <c r="H174" s="761"/>
      <c r="I174" s="761" t="s">
        <v>22</v>
      </c>
      <c r="J174" s="761"/>
      <c r="K174" s="363" t="s">
        <v>18</v>
      </c>
      <c r="L174" s="752" t="s">
        <v>17</v>
      </c>
      <c r="M174" s="753"/>
      <c r="N174" s="753"/>
      <c r="O174" s="754"/>
      <c r="P174" s="22"/>
      <c r="Q174" s="389"/>
      <c r="R174" s="390"/>
      <c r="S174" s="391"/>
      <c r="T174" s="372"/>
      <c r="U174" s="372"/>
      <c r="Z174" s="333"/>
      <c r="AA174" s="333"/>
      <c r="AB174" s="333"/>
      <c r="AC174" s="333"/>
      <c r="AD174" s="333"/>
      <c r="AE174" s="389"/>
      <c r="AF174" s="390"/>
      <c r="AG174" s="389"/>
      <c r="AH174" s="390"/>
      <c r="AI174" s="391"/>
      <c r="AJ174" s="372"/>
      <c r="AK174" s="372"/>
      <c r="AP174" s="333"/>
      <c r="AQ174" s="333"/>
      <c r="AR174" s="333"/>
      <c r="AS174" s="333"/>
      <c r="AT174" s="333"/>
      <c r="AU174" s="389"/>
      <c r="AV174" s="390"/>
      <c r="AW174" s="389"/>
      <c r="AX174" s="390"/>
      <c r="AY174" s="391"/>
      <c r="AZ174" s="372"/>
      <c r="BA174" s="372"/>
    </row>
    <row r="175" spans="2:56" ht="17.25" customHeight="1" x14ac:dyDescent="0.25">
      <c r="B175" s="765" t="s">
        <v>139</v>
      </c>
      <c r="C175" s="766"/>
      <c r="D175" s="766"/>
      <c r="E175" s="766"/>
      <c r="F175" s="766"/>
      <c r="G175" s="767"/>
      <c r="H175" s="767"/>
      <c r="I175" s="767">
        <v>0</v>
      </c>
      <c r="J175" s="767"/>
      <c r="K175" s="131">
        <f>G175+I175</f>
        <v>0</v>
      </c>
      <c r="L175" s="755"/>
      <c r="M175" s="756"/>
      <c r="N175" s="756"/>
      <c r="O175" s="757"/>
      <c r="P175" s="22"/>
      <c r="Q175" s="214"/>
      <c r="R175" s="214"/>
      <c r="S175" s="214"/>
      <c r="T175" s="214"/>
      <c r="U175" s="339"/>
      <c r="V175" s="214"/>
      <c r="W175" s="214"/>
      <c r="Y175" s="214"/>
      <c r="Z175" s="214"/>
      <c r="AA175" s="214"/>
      <c r="AB175" s="214"/>
      <c r="AC175" s="214"/>
      <c r="AD175" s="214"/>
      <c r="AE175" s="214"/>
      <c r="AF175" s="214"/>
      <c r="AG175" s="214"/>
      <c r="AH175" s="214"/>
      <c r="AI175" s="214"/>
      <c r="AJ175" s="214"/>
      <c r="AK175" s="339"/>
      <c r="AL175" s="214"/>
      <c r="AM175" s="214"/>
      <c r="AP175" s="214"/>
      <c r="AQ175" s="214"/>
      <c r="AR175" s="214"/>
      <c r="AS175" s="214"/>
      <c r="AT175" s="214"/>
      <c r="AU175" s="214"/>
      <c r="AV175" s="214"/>
      <c r="AW175" s="214"/>
      <c r="AX175" s="214"/>
      <c r="AY175" s="214"/>
      <c r="AZ175" s="214"/>
      <c r="BA175" s="339"/>
      <c r="BB175" s="214"/>
      <c r="BC175" s="214"/>
    </row>
    <row r="176" spans="2:56" x14ac:dyDescent="0.25">
      <c r="B176" s="772"/>
      <c r="C176" s="773"/>
      <c r="D176" s="773"/>
      <c r="E176" s="773"/>
      <c r="F176" s="773"/>
      <c r="G176" s="767">
        <v>0</v>
      </c>
      <c r="H176" s="767"/>
      <c r="I176" s="767">
        <v>0</v>
      </c>
      <c r="J176" s="767"/>
      <c r="K176" s="131">
        <f>G176+I176</f>
        <v>0</v>
      </c>
      <c r="L176" s="663"/>
      <c r="M176" s="664"/>
      <c r="N176" s="664"/>
      <c r="O176" s="665"/>
      <c r="P176" s="113"/>
      <c r="Q176" s="49"/>
      <c r="R176" s="49"/>
      <c r="S176" s="392"/>
      <c r="T176" s="788"/>
      <c r="U176" s="788"/>
      <c r="Z176" s="789"/>
      <c r="AA176" s="789"/>
      <c r="AB176" s="789"/>
      <c r="AC176" s="789"/>
      <c r="AD176" s="789"/>
      <c r="AE176" s="49"/>
      <c r="AF176" s="49"/>
      <c r="AG176" s="49"/>
      <c r="AH176" s="49"/>
      <c r="AI176" s="392"/>
      <c r="AJ176" s="788"/>
      <c r="AK176" s="788"/>
      <c r="AP176" s="789"/>
      <c r="AQ176" s="789"/>
      <c r="AR176" s="789"/>
      <c r="AS176" s="789"/>
      <c r="AT176" s="789"/>
      <c r="AU176" s="49"/>
      <c r="AV176" s="49"/>
      <c r="AW176" s="49"/>
      <c r="AX176" s="49"/>
      <c r="AY176" s="392"/>
      <c r="AZ176" s="788"/>
      <c r="BA176" s="788"/>
    </row>
    <row r="177" spans="2:56" x14ac:dyDescent="0.25">
      <c r="B177" s="774" t="s">
        <v>18</v>
      </c>
      <c r="C177" s="775"/>
      <c r="D177" s="775"/>
      <c r="E177" s="775"/>
      <c r="F177" s="775"/>
      <c r="G177" s="775"/>
      <c r="H177" s="775"/>
      <c r="I177" s="775"/>
      <c r="J177" s="776"/>
      <c r="K177" s="131">
        <f>SUM(K175:K176)</f>
        <v>0</v>
      </c>
      <c r="L177" s="749"/>
      <c r="M177" s="750"/>
      <c r="N177" s="750"/>
      <c r="O177" s="751"/>
      <c r="P177" s="22"/>
      <c r="Q177" s="49"/>
      <c r="R177" s="49"/>
      <c r="S177" s="392"/>
      <c r="T177" s="49"/>
      <c r="U177" s="49"/>
      <c r="Z177" s="297"/>
      <c r="AA177" s="297"/>
      <c r="AB177" s="297"/>
      <c r="AC177" s="297"/>
      <c r="AD177" s="297"/>
      <c r="AE177" s="49"/>
      <c r="AF177" s="49"/>
      <c r="AG177" s="49"/>
      <c r="AH177" s="49"/>
      <c r="AI177" s="392"/>
      <c r="AJ177" s="49"/>
      <c r="AK177" s="49"/>
      <c r="AP177" s="297"/>
      <c r="AQ177" s="297"/>
      <c r="AR177" s="297"/>
      <c r="AS177" s="297"/>
      <c r="AT177" s="297"/>
      <c r="AU177" s="49"/>
      <c r="AV177" s="49"/>
      <c r="AW177" s="49"/>
      <c r="AX177" s="49"/>
      <c r="AY177" s="392"/>
      <c r="AZ177" s="49"/>
      <c r="BA177" s="49"/>
    </row>
    <row r="178" spans="2:56" x14ac:dyDescent="0.25">
      <c r="B178" s="322"/>
      <c r="C178" s="322"/>
      <c r="D178" s="322"/>
      <c r="E178" s="322"/>
      <c r="F178" s="322"/>
      <c r="G178" s="323"/>
      <c r="H178" s="323"/>
      <c r="I178" s="323"/>
      <c r="J178" s="334"/>
      <c r="K178" s="294"/>
      <c r="L178" s="294"/>
      <c r="M178" s="294"/>
      <c r="N178" s="294"/>
      <c r="O178" s="294"/>
      <c r="P178" s="344"/>
      <c r="Q178" s="345"/>
      <c r="R178" s="336"/>
      <c r="S178" s="27"/>
      <c r="T178" s="27"/>
      <c r="Y178" s="214"/>
      <c r="Z178" s="214"/>
      <c r="AA178" s="214"/>
      <c r="AB178" s="214"/>
      <c r="AC178" s="214"/>
      <c r="AD178" s="335"/>
      <c r="AE178" s="335"/>
      <c r="AF178" s="344"/>
      <c r="AG178" s="345"/>
      <c r="AH178" s="336"/>
      <c r="AI178" s="27"/>
      <c r="AJ178" s="27"/>
      <c r="AO178" s="214"/>
      <c r="AP178" s="214"/>
      <c r="AQ178" s="214"/>
      <c r="AR178" s="214"/>
      <c r="AS178" s="214"/>
      <c r="AT178" s="335"/>
      <c r="AU178" s="335"/>
      <c r="AV178" s="344"/>
      <c r="AW178" s="345"/>
      <c r="AX178" s="336"/>
      <c r="AY178" s="27"/>
      <c r="AZ178" s="27"/>
    </row>
    <row r="179" spans="2:56" ht="15.15" customHeight="1" x14ac:dyDescent="0.25">
      <c r="B179" s="393" t="s">
        <v>59</v>
      </c>
      <c r="C179" s="214"/>
      <c r="D179" s="214"/>
      <c r="E179" s="214"/>
      <c r="F179" s="214"/>
      <c r="G179" s="223"/>
      <c r="H179" s="223"/>
      <c r="I179" s="223"/>
      <c r="J179" s="223"/>
      <c r="K179" s="297"/>
      <c r="L179" s="339"/>
      <c r="M179" s="214"/>
      <c r="N179" s="214"/>
      <c r="P179" s="335"/>
      <c r="Q179" s="335"/>
      <c r="R179" s="336"/>
      <c r="S179" s="214"/>
      <c r="T179" s="214"/>
      <c r="Y179" s="214"/>
      <c r="Z179" s="214"/>
      <c r="AA179" s="214"/>
      <c r="AB179" s="214"/>
      <c r="AC179" s="214"/>
      <c r="AD179" s="335"/>
      <c r="AE179" s="335"/>
      <c r="AF179" s="335"/>
      <c r="AG179" s="335"/>
      <c r="AH179" s="336"/>
      <c r="AI179" s="214"/>
      <c r="AJ179" s="214"/>
      <c r="AO179" s="214"/>
      <c r="AP179" s="214"/>
      <c r="AQ179" s="214"/>
      <c r="AR179" s="214"/>
      <c r="AS179" s="214"/>
      <c r="AT179" s="335"/>
      <c r="AU179" s="335"/>
      <c r="AV179" s="335"/>
      <c r="AW179" s="335"/>
      <c r="AX179" s="336"/>
      <c r="AY179" s="214"/>
      <c r="AZ179" s="214"/>
    </row>
    <row r="180" spans="2:56" s="70" customFormat="1" ht="15.15" customHeight="1" x14ac:dyDescent="0.25">
      <c r="B180" s="373" t="s">
        <v>158</v>
      </c>
      <c r="K180" s="294"/>
      <c r="P180" s="350"/>
      <c r="Q180" s="350"/>
      <c r="R180" s="394"/>
      <c r="S180" s="333"/>
      <c r="T180" s="333"/>
      <c r="Y180" s="333"/>
      <c r="Z180" s="333"/>
      <c r="AA180" s="333"/>
      <c r="AB180" s="333"/>
      <c r="AC180" s="333"/>
      <c r="AD180" s="350"/>
      <c r="AE180" s="350"/>
      <c r="AF180" s="350"/>
      <c r="AG180" s="350"/>
      <c r="AH180" s="394"/>
      <c r="AI180" s="333"/>
      <c r="AJ180" s="333"/>
      <c r="AO180" s="333"/>
      <c r="AP180" s="333"/>
      <c r="AQ180" s="333"/>
      <c r="AR180" s="333"/>
      <c r="AS180" s="333"/>
      <c r="AT180" s="350"/>
      <c r="AU180" s="350"/>
      <c r="AV180" s="350"/>
      <c r="AW180" s="350"/>
      <c r="AX180" s="394"/>
      <c r="AY180" s="333"/>
      <c r="AZ180" s="333"/>
    </row>
    <row r="181" spans="2:56" ht="14.25" customHeight="1" x14ac:dyDescent="0.25">
      <c r="B181" s="752" t="s">
        <v>19</v>
      </c>
      <c r="C181" s="753"/>
      <c r="D181" s="753"/>
      <c r="E181" s="753"/>
      <c r="F181" s="753"/>
      <c r="G181" s="54" t="s">
        <v>43</v>
      </c>
      <c r="H181" s="348" t="s">
        <v>15</v>
      </c>
      <c r="I181" s="349" t="s">
        <v>42</v>
      </c>
      <c r="J181" s="349" t="s">
        <v>326</v>
      </c>
      <c r="K181" s="363" t="s">
        <v>18</v>
      </c>
      <c r="L181" s="752" t="s">
        <v>17</v>
      </c>
      <c r="M181" s="753"/>
      <c r="N181" s="753"/>
      <c r="O181" s="754"/>
      <c r="P181" s="214"/>
      <c r="Q181" s="214"/>
      <c r="R181" s="339"/>
      <c r="S181" s="214"/>
      <c r="T181" s="214"/>
      <c r="Y181" s="395"/>
      <c r="Z181" s="214"/>
      <c r="AA181" s="214"/>
      <c r="AB181" s="214"/>
      <c r="AC181" s="214"/>
      <c r="AD181" s="214"/>
      <c r="AE181" s="214"/>
      <c r="AF181" s="214"/>
      <c r="AG181" s="214"/>
      <c r="AH181" s="339"/>
      <c r="AI181" s="214"/>
      <c r="AJ181" s="214"/>
      <c r="AO181" s="395"/>
      <c r="AP181" s="214"/>
      <c r="AQ181" s="214"/>
      <c r="AR181" s="214"/>
      <c r="AS181" s="214"/>
      <c r="AT181" s="214"/>
      <c r="AU181" s="214"/>
      <c r="AV181" s="214"/>
      <c r="AW181" s="214"/>
      <c r="AX181" s="339"/>
      <c r="AY181" s="214"/>
      <c r="AZ181" s="214"/>
    </row>
    <row r="182" spans="2:56" ht="16.5" customHeight="1" x14ac:dyDescent="0.25">
      <c r="B182" s="784" t="s">
        <v>88</v>
      </c>
      <c r="C182" s="785"/>
      <c r="D182" s="785"/>
      <c r="E182" s="785"/>
      <c r="F182" s="786"/>
      <c r="G182" s="128"/>
      <c r="H182" s="128"/>
      <c r="I182" s="129" t="s">
        <v>138</v>
      </c>
      <c r="J182" s="364"/>
      <c r="K182" s="174">
        <f>ROUND(IF(G182=0,IF(H182=0,J182,H182*J182),IF(H182=0,G182*J182,G182*H182*J182)),2)</f>
        <v>0</v>
      </c>
      <c r="L182" s="755" t="s">
        <v>88</v>
      </c>
      <c r="M182" s="756"/>
      <c r="N182" s="756"/>
      <c r="O182" s="757"/>
      <c r="P182" s="783"/>
      <c r="Q182" s="783"/>
      <c r="R182" s="396"/>
      <c r="S182" s="783"/>
      <c r="T182" s="783"/>
      <c r="W182" s="298"/>
      <c r="Y182" s="783"/>
      <c r="Z182" s="783"/>
      <c r="AA182" s="783"/>
      <c r="AB182" s="783"/>
      <c r="AC182" s="783"/>
      <c r="AD182" s="783"/>
      <c r="AE182" s="783"/>
      <c r="AF182" s="783"/>
      <c r="AG182" s="783"/>
      <c r="AH182" s="396"/>
      <c r="AI182" s="783"/>
      <c r="AJ182" s="783"/>
      <c r="AM182" s="298"/>
      <c r="AO182" s="783"/>
      <c r="AP182" s="783"/>
      <c r="AQ182" s="783"/>
      <c r="AR182" s="783"/>
      <c r="AS182" s="783"/>
      <c r="AT182" s="783"/>
      <c r="AU182" s="783"/>
      <c r="AV182" s="783"/>
      <c r="AW182" s="783"/>
      <c r="AX182" s="396"/>
      <c r="AY182" s="783"/>
      <c r="AZ182" s="783"/>
      <c r="BC182" s="298"/>
    </row>
    <row r="183" spans="2:56" ht="14.25" customHeight="1" x14ac:dyDescent="0.25">
      <c r="B183" s="758"/>
      <c r="C183" s="759"/>
      <c r="D183" s="759"/>
      <c r="E183" s="759"/>
      <c r="F183" s="760"/>
      <c r="G183" s="354"/>
      <c r="H183" s="355"/>
      <c r="I183" s="129" t="s">
        <v>70</v>
      </c>
      <c r="J183" s="364">
        <v>0</v>
      </c>
      <c r="K183" s="174">
        <f>ROUND(IF(H183=0,J183,H183*J183),2)</f>
        <v>0</v>
      </c>
      <c r="L183" s="663"/>
      <c r="M183" s="664"/>
      <c r="N183" s="664"/>
      <c r="O183" s="665"/>
      <c r="P183" s="787"/>
      <c r="Q183" s="783"/>
      <c r="R183" s="385"/>
      <c r="S183" s="779"/>
      <c r="T183" s="779"/>
      <c r="W183" s="296"/>
      <c r="Y183" s="214"/>
      <c r="Z183" s="214"/>
      <c r="AA183" s="214"/>
      <c r="AB183" s="214"/>
      <c r="AC183" s="214"/>
      <c r="AD183" s="787"/>
      <c r="AE183" s="783"/>
      <c r="AF183" s="787"/>
      <c r="AG183" s="783"/>
      <c r="AH183" s="385"/>
      <c r="AI183" s="779"/>
      <c r="AJ183" s="779"/>
      <c r="AM183" s="296"/>
      <c r="AO183" s="214"/>
      <c r="AP183" s="214"/>
      <c r="AQ183" s="214"/>
      <c r="AR183" s="214"/>
      <c r="AS183" s="214"/>
      <c r="AT183" s="787"/>
      <c r="AU183" s="783"/>
      <c r="AV183" s="787"/>
      <c r="AW183" s="783"/>
      <c r="AX183" s="385"/>
      <c r="AY183" s="779"/>
      <c r="AZ183" s="779"/>
      <c r="BC183" s="296"/>
    </row>
    <row r="184" spans="2:56" ht="15.15" customHeight="1" x14ac:dyDescent="0.25">
      <c r="B184" s="359" t="s">
        <v>18</v>
      </c>
      <c r="C184" s="360"/>
      <c r="D184" s="360"/>
      <c r="E184" s="360"/>
      <c r="F184" s="360"/>
      <c r="G184" s="360"/>
      <c r="H184" s="360"/>
      <c r="I184" s="365"/>
      <c r="J184" s="365"/>
      <c r="K184" s="131">
        <f>SUM(K182:K183)</f>
        <v>0</v>
      </c>
      <c r="L184" s="749"/>
      <c r="M184" s="750"/>
      <c r="N184" s="750"/>
      <c r="O184" s="751"/>
      <c r="P184" s="787"/>
      <c r="Q184" s="783"/>
      <c r="R184" s="385"/>
      <c r="S184" s="779"/>
      <c r="T184" s="779"/>
      <c r="W184" s="49"/>
      <c r="Y184" s="778"/>
      <c r="Z184" s="778"/>
      <c r="AA184" s="778"/>
      <c r="AB184" s="778"/>
      <c r="AC184" s="778"/>
      <c r="AD184" s="787"/>
      <c r="AE184" s="783"/>
      <c r="AF184" s="787"/>
      <c r="AG184" s="783"/>
      <c r="AH184" s="385"/>
      <c r="AI184" s="779"/>
      <c r="AJ184" s="779"/>
      <c r="AM184" s="49"/>
      <c r="AO184" s="778"/>
      <c r="AP184" s="778"/>
      <c r="AQ184" s="778"/>
      <c r="AR184" s="778"/>
      <c r="AS184" s="778"/>
      <c r="AT184" s="787"/>
      <c r="AU184" s="783"/>
      <c r="AV184" s="787"/>
      <c r="AW184" s="783"/>
      <c r="AX184" s="385"/>
      <c r="AY184" s="779"/>
      <c r="AZ184" s="779"/>
      <c r="BC184" s="49"/>
    </row>
    <row r="185" spans="2:56" s="70" customFormat="1" ht="15.15" customHeight="1" x14ac:dyDescent="0.25">
      <c r="B185" s="298"/>
      <c r="C185" s="298"/>
      <c r="D185" s="298"/>
      <c r="E185" s="298"/>
      <c r="F185" s="298"/>
      <c r="G185" s="298"/>
      <c r="H185" s="298"/>
      <c r="I185" s="223"/>
      <c r="J185" s="223"/>
      <c r="K185" s="341"/>
      <c r="L185" s="87"/>
      <c r="M185" s="87"/>
      <c r="N185" s="87"/>
      <c r="O185" s="87"/>
      <c r="P185" s="22"/>
      <c r="Q185" s="362"/>
      <c r="R185" s="323"/>
      <c r="S185" s="391"/>
      <c r="T185" s="294"/>
      <c r="U185" s="294"/>
      <c r="X185" s="377"/>
      <c r="Z185" s="350"/>
      <c r="AA185" s="350"/>
      <c r="AB185" s="350"/>
      <c r="AC185" s="350"/>
      <c r="AD185" s="350"/>
      <c r="AE185" s="362"/>
      <c r="AF185" s="323"/>
      <c r="AG185" s="362"/>
      <c r="AH185" s="323"/>
      <c r="AI185" s="391"/>
      <c r="AJ185" s="294"/>
      <c r="AK185" s="294"/>
      <c r="AN185" s="377"/>
      <c r="AP185" s="350"/>
      <c r="AQ185" s="350"/>
      <c r="AR185" s="350"/>
      <c r="AS185" s="350"/>
      <c r="AT185" s="350"/>
      <c r="AU185" s="362"/>
      <c r="AV185" s="323"/>
      <c r="AW185" s="362"/>
      <c r="AX185" s="323"/>
      <c r="AY185" s="391"/>
      <c r="AZ185" s="294"/>
      <c r="BA185" s="294"/>
      <c r="BD185" s="377"/>
    </row>
    <row r="186" spans="2:56" ht="15.15" customHeight="1" x14ac:dyDescent="0.25">
      <c r="B186" s="397" t="s">
        <v>159</v>
      </c>
      <c r="C186" s="298"/>
      <c r="D186" s="298"/>
      <c r="E186" s="298"/>
      <c r="F186" s="298"/>
      <c r="G186" s="298"/>
      <c r="H186" s="298"/>
      <c r="I186" s="223"/>
      <c r="J186" s="223"/>
      <c r="K186" s="341"/>
      <c r="L186" s="87"/>
      <c r="M186" s="87"/>
      <c r="N186" s="87"/>
      <c r="O186" s="87"/>
      <c r="P186" s="22"/>
      <c r="Q186" s="335"/>
      <c r="R186" s="335"/>
      <c r="S186" s="398"/>
      <c r="T186" s="335"/>
      <c r="U186" s="335"/>
      <c r="V186" s="214"/>
      <c r="W186" s="214"/>
      <c r="X186" s="214"/>
      <c r="Z186" s="395"/>
      <c r="AA186" s="214"/>
      <c r="AB186" s="214"/>
      <c r="AC186" s="214"/>
      <c r="AD186" s="214"/>
      <c r="AE186" s="335"/>
      <c r="AF186" s="335"/>
      <c r="AG186" s="335"/>
      <c r="AH186" s="335"/>
      <c r="AI186" s="398"/>
      <c r="AJ186" s="335"/>
      <c r="AK186" s="335"/>
      <c r="AL186" s="214"/>
      <c r="AM186" s="214"/>
      <c r="AN186" s="214"/>
      <c r="AP186" s="395"/>
      <c r="AQ186" s="214"/>
      <c r="AR186" s="214"/>
      <c r="AS186" s="214"/>
      <c r="AT186" s="214"/>
      <c r="AU186" s="335"/>
      <c r="AV186" s="335"/>
      <c r="AW186" s="335"/>
      <c r="AX186" s="335"/>
      <c r="AY186" s="398"/>
      <c r="AZ186" s="335"/>
      <c r="BA186" s="335"/>
      <c r="BB186" s="214"/>
      <c r="BC186" s="214"/>
      <c r="BD186" s="214"/>
    </row>
    <row r="187" spans="2:56" ht="16.5" customHeight="1" x14ac:dyDescent="0.25">
      <c r="B187" s="752" t="s">
        <v>19</v>
      </c>
      <c r="C187" s="753"/>
      <c r="D187" s="753"/>
      <c r="E187" s="753"/>
      <c r="F187" s="753"/>
      <c r="G187" s="54" t="s">
        <v>43</v>
      </c>
      <c r="H187" s="348" t="s">
        <v>15</v>
      </c>
      <c r="I187" s="349" t="s">
        <v>42</v>
      </c>
      <c r="J187" s="349" t="s">
        <v>326</v>
      </c>
      <c r="K187" s="363" t="s">
        <v>18</v>
      </c>
      <c r="L187" s="752" t="s">
        <v>17</v>
      </c>
      <c r="M187" s="753"/>
      <c r="N187" s="753"/>
      <c r="O187" s="754"/>
      <c r="P187" s="22"/>
      <c r="Q187" s="783"/>
      <c r="R187" s="783"/>
      <c r="S187" s="396"/>
      <c r="T187" s="783"/>
      <c r="U187" s="783"/>
      <c r="V187" s="43"/>
      <c r="W187" s="43"/>
      <c r="X187" s="43"/>
      <c r="Y187" s="62"/>
      <c r="Z187" s="783"/>
      <c r="AA187" s="783"/>
      <c r="AB187" s="783"/>
      <c r="AC187" s="783"/>
      <c r="AD187" s="783"/>
      <c r="AE187" s="783"/>
      <c r="AF187" s="783"/>
      <c r="AG187" s="783"/>
      <c r="AH187" s="783"/>
      <c r="AI187" s="396"/>
      <c r="AJ187" s="783"/>
      <c r="AK187" s="783"/>
      <c r="AL187" s="43"/>
      <c r="AM187" s="43"/>
      <c r="AN187" s="43"/>
      <c r="AP187" s="783"/>
      <c r="AQ187" s="783"/>
      <c r="AR187" s="783"/>
      <c r="AS187" s="783"/>
      <c r="AT187" s="783"/>
      <c r="AU187" s="783"/>
      <c r="AV187" s="783"/>
      <c r="AW187" s="783"/>
      <c r="AX187" s="783"/>
      <c r="AY187" s="396"/>
      <c r="AZ187" s="783"/>
      <c r="BA187" s="783"/>
      <c r="BB187" s="43"/>
      <c r="BC187" s="43"/>
      <c r="BD187" s="43"/>
    </row>
    <row r="188" spans="2:56" ht="16.5" customHeight="1" x14ac:dyDescent="0.25">
      <c r="B188" s="784" t="s">
        <v>88</v>
      </c>
      <c r="C188" s="785"/>
      <c r="D188" s="785"/>
      <c r="E188" s="785"/>
      <c r="F188" s="786"/>
      <c r="G188" s="128"/>
      <c r="H188" s="128"/>
      <c r="I188" s="129" t="s">
        <v>136</v>
      </c>
      <c r="J188" s="364"/>
      <c r="K188" s="174">
        <f>ROUND(IF(G188=0,IF(H188=0,J188,H188*J188),IF(H188=0,G188*J188,G188*H188*J188)),2)</f>
        <v>0</v>
      </c>
      <c r="L188" s="755" t="s">
        <v>88</v>
      </c>
      <c r="M188" s="756"/>
      <c r="N188" s="756"/>
      <c r="O188" s="757"/>
      <c r="P188" s="22"/>
      <c r="Q188" s="223"/>
      <c r="R188" s="223"/>
      <c r="S188" s="396"/>
      <c r="T188" s="223"/>
      <c r="U188" s="223"/>
      <c r="V188" s="43"/>
      <c r="W188" s="43"/>
      <c r="X188" s="43"/>
      <c r="Y188" s="62"/>
      <c r="Z188" s="223"/>
      <c r="AA188" s="223"/>
      <c r="AB188" s="223"/>
      <c r="AC188" s="223"/>
      <c r="AD188" s="223"/>
      <c r="AE188" s="223"/>
      <c r="AF188" s="223"/>
      <c r="AG188" s="223"/>
      <c r="AH188" s="223"/>
      <c r="AI188" s="396"/>
      <c r="AJ188" s="223"/>
      <c r="AK188" s="223"/>
      <c r="AL188" s="43"/>
      <c r="AM188" s="43"/>
      <c r="AN188" s="43"/>
      <c r="AP188" s="223"/>
      <c r="AQ188" s="223"/>
      <c r="AR188" s="223"/>
      <c r="AS188" s="223"/>
      <c r="AT188" s="223"/>
      <c r="AU188" s="223"/>
      <c r="AV188" s="223"/>
      <c r="AW188" s="223"/>
      <c r="AX188" s="223"/>
      <c r="AY188" s="396"/>
      <c r="AZ188" s="223"/>
      <c r="BA188" s="223"/>
      <c r="BB188" s="43"/>
      <c r="BC188" s="43"/>
      <c r="BD188" s="43"/>
    </row>
    <row r="189" spans="2:56" ht="15.15" customHeight="1" x14ac:dyDescent="0.25">
      <c r="B189" s="758"/>
      <c r="C189" s="759"/>
      <c r="D189" s="759"/>
      <c r="E189" s="759"/>
      <c r="F189" s="760"/>
      <c r="G189" s="354"/>
      <c r="H189" s="355"/>
      <c r="I189" s="129" t="s">
        <v>70</v>
      </c>
      <c r="J189" s="364">
        <v>0</v>
      </c>
      <c r="K189" s="174">
        <f>ROUND(IF(H189=0,J189,H189*J189),2)</f>
        <v>0</v>
      </c>
      <c r="L189" s="663"/>
      <c r="M189" s="664"/>
      <c r="N189" s="664"/>
      <c r="O189" s="665"/>
      <c r="P189" s="22"/>
      <c r="Q189" s="777"/>
      <c r="R189" s="778"/>
      <c r="S189" s="385"/>
      <c r="T189" s="779"/>
      <c r="U189" s="779"/>
      <c r="X189" s="214"/>
      <c r="Z189" s="214"/>
      <c r="AA189" s="214"/>
      <c r="AB189" s="214"/>
      <c r="AC189" s="214"/>
      <c r="AD189" s="214"/>
      <c r="AE189" s="777"/>
      <c r="AF189" s="778"/>
      <c r="AG189" s="777"/>
      <c r="AH189" s="778"/>
      <c r="AI189" s="385"/>
      <c r="AJ189" s="779"/>
      <c r="AK189" s="779"/>
      <c r="AN189" s="214"/>
      <c r="AP189" s="214"/>
      <c r="AQ189" s="214"/>
      <c r="AR189" s="214"/>
      <c r="AS189" s="214"/>
      <c r="AT189" s="214"/>
      <c r="AU189" s="777"/>
      <c r="AV189" s="778"/>
      <c r="AW189" s="777"/>
      <c r="AX189" s="778"/>
      <c r="AY189" s="385"/>
      <c r="AZ189" s="779"/>
      <c r="BA189" s="779"/>
      <c r="BD189" s="214"/>
    </row>
    <row r="190" spans="2:56" ht="15.15" customHeight="1" x14ac:dyDescent="0.25">
      <c r="B190" s="359" t="s">
        <v>18</v>
      </c>
      <c r="C190" s="360"/>
      <c r="D190" s="360"/>
      <c r="E190" s="360"/>
      <c r="F190" s="360"/>
      <c r="G190" s="360"/>
      <c r="H190" s="360"/>
      <c r="I190" s="365"/>
      <c r="J190" s="365"/>
      <c r="K190" s="131">
        <f>SUM(K188:K189)</f>
        <v>0</v>
      </c>
      <c r="L190" s="749"/>
      <c r="M190" s="750"/>
      <c r="N190" s="750"/>
      <c r="O190" s="751"/>
      <c r="P190" s="22"/>
      <c r="Q190" s="777"/>
      <c r="R190" s="778"/>
      <c r="S190" s="385"/>
      <c r="T190" s="779"/>
      <c r="U190" s="779"/>
      <c r="X190" s="297"/>
      <c r="Z190" s="778"/>
      <c r="AA190" s="778"/>
      <c r="AB190" s="778"/>
      <c r="AC190" s="778"/>
      <c r="AD190" s="778"/>
      <c r="AE190" s="777"/>
      <c r="AF190" s="778"/>
      <c r="AG190" s="777"/>
      <c r="AH190" s="778"/>
      <c r="AI190" s="385"/>
      <c r="AJ190" s="779"/>
      <c r="AK190" s="779"/>
      <c r="AN190" s="297"/>
      <c r="AP190" s="778"/>
      <c r="AQ190" s="778"/>
      <c r="AR190" s="778"/>
      <c r="AS190" s="778"/>
      <c r="AT190" s="778"/>
      <c r="AU190" s="777"/>
      <c r="AV190" s="778"/>
      <c r="AW190" s="777"/>
      <c r="AX190" s="778"/>
      <c r="AY190" s="385"/>
      <c r="AZ190" s="779"/>
      <c r="BA190" s="779"/>
      <c r="BD190" s="297"/>
    </row>
    <row r="191" spans="2:56" ht="15.15" customHeight="1" x14ac:dyDescent="0.25">
      <c r="B191" s="298"/>
      <c r="C191" s="298"/>
      <c r="D191" s="298"/>
      <c r="E191" s="298"/>
      <c r="F191" s="298"/>
      <c r="G191" s="298"/>
      <c r="H191" s="298"/>
      <c r="I191" s="223"/>
      <c r="J191" s="223"/>
      <c r="K191" s="341"/>
      <c r="L191" s="87"/>
      <c r="M191" s="87"/>
      <c r="N191" s="87"/>
      <c r="O191" s="87"/>
      <c r="P191" s="22"/>
      <c r="Q191" s="345"/>
      <c r="R191" s="335"/>
      <c r="S191" s="385"/>
      <c r="T191" s="87"/>
      <c r="U191" s="87"/>
      <c r="X191" s="297"/>
      <c r="Z191" s="335"/>
      <c r="AA191" s="335"/>
      <c r="AB191" s="335"/>
      <c r="AC191" s="335"/>
      <c r="AD191" s="335"/>
      <c r="AE191" s="345"/>
      <c r="AF191" s="335"/>
      <c r="AG191" s="345"/>
      <c r="AH191" s="335"/>
      <c r="AI191" s="385"/>
      <c r="AJ191" s="87"/>
      <c r="AK191" s="87"/>
      <c r="AN191" s="297"/>
      <c r="AP191" s="335"/>
      <c r="AQ191" s="335"/>
      <c r="AR191" s="335"/>
      <c r="AS191" s="335"/>
      <c r="AT191" s="335"/>
      <c r="AU191" s="345"/>
      <c r="AV191" s="335"/>
      <c r="AW191" s="345"/>
      <c r="AX191" s="335"/>
      <c r="AY191" s="385"/>
      <c r="AZ191" s="87"/>
      <c r="BA191" s="87"/>
      <c r="BD191" s="297"/>
    </row>
    <row r="192" spans="2:56" ht="27.75" customHeight="1" x14ac:dyDescent="0.25">
      <c r="B192" s="710" t="s">
        <v>160</v>
      </c>
      <c r="C192" s="711"/>
      <c r="D192" s="711"/>
      <c r="E192" s="711"/>
      <c r="F192" s="711"/>
      <c r="G192" s="711"/>
      <c r="H192" s="370"/>
      <c r="I192" s="370"/>
      <c r="J192" s="370"/>
      <c r="K192" s="167">
        <f>K172+K178+K184+K190</f>
        <v>0</v>
      </c>
      <c r="L192" s="375"/>
      <c r="M192" s="375"/>
      <c r="N192" s="375"/>
      <c r="O192" s="376"/>
      <c r="P192" s="22"/>
      <c r="Q192" s="335"/>
      <c r="R192" s="335"/>
      <c r="S192" s="335"/>
      <c r="T192" s="335"/>
      <c r="U192" s="335"/>
      <c r="X192" s="223"/>
      <c r="AA192" s="214"/>
      <c r="AB192" s="214"/>
      <c r="AC192" s="214"/>
      <c r="AD192" s="214"/>
      <c r="AE192" s="335"/>
      <c r="AF192" s="335"/>
      <c r="AG192" s="335"/>
      <c r="AH192" s="335"/>
      <c r="AI192" s="335"/>
      <c r="AJ192" s="335"/>
      <c r="AK192" s="335"/>
      <c r="AN192" s="223"/>
      <c r="AQ192" s="214"/>
      <c r="AR192" s="214"/>
      <c r="AS192" s="214"/>
      <c r="AT192" s="214"/>
      <c r="AU192" s="335"/>
      <c r="AV192" s="335"/>
      <c r="AW192" s="335"/>
      <c r="AX192" s="335"/>
      <c r="AY192" s="335"/>
      <c r="AZ192" s="335"/>
      <c r="BA192" s="335"/>
      <c r="BD192" s="223"/>
    </row>
    <row r="193" spans="2:56" ht="15.15" customHeight="1" x14ac:dyDescent="0.25">
      <c r="B193" s="322"/>
      <c r="C193" s="322"/>
      <c r="D193" s="322"/>
      <c r="E193" s="322"/>
      <c r="F193" s="322"/>
      <c r="G193" s="323"/>
      <c r="H193" s="323"/>
      <c r="I193" s="323"/>
      <c r="J193" s="399"/>
      <c r="K193" s="343"/>
      <c r="L193" s="323"/>
      <c r="M193" s="323"/>
      <c r="N193" s="323"/>
      <c r="O193" s="323"/>
      <c r="P193" s="22"/>
      <c r="Q193" s="335"/>
      <c r="R193" s="335"/>
      <c r="S193" s="335"/>
      <c r="T193" s="335"/>
      <c r="U193" s="335"/>
      <c r="X193" s="223"/>
      <c r="AA193" s="214"/>
      <c r="AB193" s="214"/>
      <c r="AC193" s="214"/>
      <c r="AD193" s="214"/>
      <c r="AE193" s="335"/>
      <c r="AF193" s="335"/>
      <c r="AG193" s="335"/>
      <c r="AH193" s="335"/>
      <c r="AI193" s="335"/>
      <c r="AJ193" s="335"/>
      <c r="AK193" s="335"/>
      <c r="AN193" s="223"/>
      <c r="AQ193" s="214"/>
      <c r="AR193" s="214"/>
      <c r="AS193" s="214"/>
      <c r="AT193" s="214"/>
      <c r="AU193" s="335"/>
      <c r="AV193" s="335"/>
      <c r="AW193" s="335"/>
      <c r="AX193" s="335"/>
      <c r="AY193" s="335"/>
      <c r="AZ193" s="335"/>
      <c r="BA193" s="335"/>
      <c r="BD193" s="223"/>
    </row>
    <row r="194" spans="2:56" ht="16.5" customHeight="1" x14ac:dyDescent="0.25">
      <c r="B194" s="393" t="s">
        <v>68</v>
      </c>
      <c r="C194" s="214"/>
      <c r="D194" s="214"/>
      <c r="E194" s="214"/>
      <c r="F194" s="214"/>
      <c r="G194" s="223"/>
      <c r="H194" s="223"/>
      <c r="I194" s="223"/>
      <c r="J194" s="400"/>
      <c r="K194" s="297"/>
      <c r="L194" s="214"/>
      <c r="P194" s="113"/>
      <c r="Q194" s="335"/>
      <c r="R194" s="335"/>
      <c r="S194" s="335"/>
      <c r="T194" s="335"/>
      <c r="U194" s="335"/>
      <c r="X194" s="214"/>
      <c r="Z194" s="214"/>
      <c r="AA194" s="214"/>
      <c r="AB194" s="214"/>
      <c r="AC194" s="214"/>
      <c r="AD194" s="214"/>
      <c r="AE194" s="777"/>
      <c r="AF194" s="778"/>
      <c r="AG194" s="777"/>
      <c r="AH194" s="778"/>
      <c r="AI194" s="163"/>
      <c r="AJ194" s="344"/>
      <c r="AK194" s="344"/>
      <c r="AP194" s="214"/>
      <c r="AQ194" s="214"/>
      <c r="AR194" s="214"/>
      <c r="AS194" s="214"/>
      <c r="AT194" s="214"/>
      <c r="AU194" s="777"/>
      <c r="AV194" s="778"/>
      <c r="AW194" s="777"/>
      <c r="AX194" s="778"/>
      <c r="AY194" s="163"/>
      <c r="AZ194" s="344"/>
      <c r="BA194" s="344"/>
      <c r="BD194" s="214"/>
    </row>
    <row r="195" spans="2:56" ht="15.15" customHeight="1" x14ac:dyDescent="0.25">
      <c r="B195" s="780" t="s">
        <v>20</v>
      </c>
      <c r="C195" s="781"/>
      <c r="D195" s="781"/>
      <c r="E195" s="781"/>
      <c r="F195" s="781"/>
      <c r="G195" s="401"/>
      <c r="H195" s="401"/>
      <c r="I195" s="761" t="s">
        <v>21</v>
      </c>
      <c r="J195" s="761"/>
      <c r="K195" s="363" t="s">
        <v>18</v>
      </c>
      <c r="L195" s="752" t="s">
        <v>17</v>
      </c>
      <c r="M195" s="753"/>
      <c r="N195" s="753"/>
      <c r="O195" s="754"/>
      <c r="P195" s="22"/>
      <c r="Q195" s="335"/>
      <c r="R195" s="335"/>
      <c r="S195" s="335"/>
      <c r="T195" s="335"/>
      <c r="U195" s="335"/>
      <c r="X195" s="214"/>
      <c r="AA195" s="214"/>
      <c r="AB195" s="214"/>
      <c r="AC195" s="214"/>
      <c r="AD195" s="214"/>
      <c r="AE195" s="335"/>
      <c r="AF195" s="335"/>
      <c r="AG195" s="335"/>
      <c r="AH195" s="335"/>
      <c r="AI195" s="335"/>
      <c r="AJ195" s="335"/>
      <c r="AK195" s="335"/>
      <c r="AL195" s="335"/>
      <c r="AM195" s="344"/>
      <c r="AN195" s="344"/>
      <c r="AQ195" s="214"/>
      <c r="AR195" s="214"/>
      <c r="AS195" s="214"/>
      <c r="AT195" s="214"/>
      <c r="AU195" s="335"/>
      <c r="AV195" s="335"/>
      <c r="AW195" s="335"/>
      <c r="AX195" s="335"/>
      <c r="AY195" s="335"/>
      <c r="AZ195" s="335"/>
      <c r="BA195" s="335"/>
      <c r="BD195" s="214"/>
    </row>
    <row r="196" spans="2:56" ht="15.15" customHeight="1" x14ac:dyDescent="0.25">
      <c r="B196" s="402" t="s">
        <v>23</v>
      </c>
      <c r="C196" s="403"/>
      <c r="D196" s="403"/>
      <c r="E196" s="403"/>
      <c r="F196" s="403"/>
      <c r="G196" s="404"/>
      <c r="H196" s="404"/>
      <c r="I196" s="767"/>
      <c r="J196" s="767"/>
      <c r="K196" s="174">
        <f>I196</f>
        <v>0</v>
      </c>
      <c r="L196" s="755"/>
      <c r="M196" s="756"/>
      <c r="N196" s="756"/>
      <c r="O196" s="757"/>
      <c r="P196" s="22"/>
      <c r="Q196" s="43"/>
      <c r="R196" s="43"/>
      <c r="S196" s="43"/>
      <c r="T196" s="43"/>
      <c r="U196" s="43"/>
      <c r="X196" s="214"/>
      <c r="AA196" s="214"/>
      <c r="AB196" s="214"/>
      <c r="AC196" s="214"/>
      <c r="AD196" s="214"/>
      <c r="AE196" s="335"/>
      <c r="AF196" s="335"/>
      <c r="AG196" s="335"/>
      <c r="AH196" s="335"/>
      <c r="AI196" s="335"/>
      <c r="AJ196" s="335"/>
      <c r="AK196" s="335"/>
      <c r="AL196" s="335"/>
      <c r="AM196" s="344"/>
      <c r="AN196" s="344"/>
      <c r="AQ196" s="214"/>
      <c r="AR196" s="214"/>
      <c r="AS196" s="214"/>
      <c r="AT196" s="214"/>
      <c r="AU196" s="335"/>
      <c r="AV196" s="335"/>
      <c r="AW196" s="335"/>
      <c r="AX196" s="335"/>
      <c r="AY196" s="335"/>
      <c r="AZ196" s="335"/>
      <c r="BA196" s="335"/>
      <c r="BD196" s="214"/>
    </row>
    <row r="197" spans="2:56" ht="15.15" customHeight="1" x14ac:dyDescent="0.25">
      <c r="B197" s="774" t="s">
        <v>18</v>
      </c>
      <c r="C197" s="775"/>
      <c r="D197" s="775"/>
      <c r="E197" s="775"/>
      <c r="F197" s="775"/>
      <c r="G197" s="782"/>
      <c r="H197" s="782"/>
      <c r="I197" s="782"/>
      <c r="J197" s="405"/>
      <c r="K197" s="131">
        <f>K196</f>
        <v>0</v>
      </c>
      <c r="L197" s="316"/>
      <c r="M197" s="316"/>
      <c r="N197" s="316"/>
      <c r="O197" s="406"/>
      <c r="P197" s="22"/>
      <c r="Q197" s="43"/>
      <c r="R197" s="43"/>
      <c r="S197" s="43"/>
      <c r="T197" s="43"/>
      <c r="U197" s="43"/>
      <c r="X197" s="223"/>
      <c r="Z197" s="43"/>
      <c r="AA197" s="43"/>
      <c r="AB197" s="43"/>
      <c r="AC197" s="43"/>
      <c r="AD197" s="43"/>
      <c r="AE197" s="43"/>
      <c r="AF197" s="43"/>
      <c r="AG197" s="43"/>
      <c r="AH197" s="43"/>
      <c r="AI197" s="43"/>
      <c r="AJ197" s="43"/>
      <c r="AK197" s="43"/>
      <c r="AL197" s="43"/>
      <c r="AM197" s="43"/>
      <c r="AN197" s="43"/>
      <c r="AO197" s="62"/>
      <c r="AP197" s="43"/>
      <c r="AQ197" s="43"/>
      <c r="AR197" s="43"/>
      <c r="AS197" s="43"/>
      <c r="AT197" s="43"/>
      <c r="AU197" s="43"/>
      <c r="AV197" s="43"/>
      <c r="AW197" s="43"/>
      <c r="AX197" s="43"/>
      <c r="AY197" s="43"/>
      <c r="AZ197" s="43"/>
      <c r="BA197" s="43"/>
      <c r="BD197" s="223"/>
    </row>
    <row r="198" spans="2:56" ht="15.15" customHeight="1" x14ac:dyDescent="0.25">
      <c r="B198" s="298"/>
      <c r="C198" s="298"/>
      <c r="D198" s="298"/>
      <c r="E198" s="298"/>
      <c r="F198" s="298"/>
      <c r="G198" s="335"/>
      <c r="H198" s="335"/>
      <c r="I198" s="335"/>
      <c r="J198" s="407"/>
      <c r="K198" s="341"/>
      <c r="L198" s="214"/>
      <c r="M198" s="214"/>
      <c r="N198" s="214"/>
      <c r="O198" s="214"/>
      <c r="P198" s="22"/>
      <c r="Q198" s="43"/>
      <c r="R198" s="43"/>
      <c r="S198" s="43"/>
      <c r="T198" s="43"/>
      <c r="U198" s="43"/>
      <c r="X198" s="223"/>
      <c r="Z198" s="43"/>
      <c r="AA198" s="43"/>
      <c r="AB198" s="43"/>
      <c r="AC198" s="43"/>
      <c r="AD198" s="43"/>
      <c r="AE198" s="43"/>
      <c r="AF198" s="43"/>
      <c r="AG198" s="43"/>
      <c r="AH198" s="43"/>
      <c r="AI198" s="43"/>
      <c r="AJ198" s="43"/>
      <c r="AK198" s="43"/>
      <c r="AL198" s="43"/>
      <c r="AM198" s="43"/>
      <c r="AN198" s="43"/>
      <c r="AO198" s="62"/>
      <c r="AP198" s="43"/>
      <c r="AQ198" s="43"/>
      <c r="AR198" s="43"/>
      <c r="AS198" s="43"/>
      <c r="AT198" s="43"/>
      <c r="AU198" s="43"/>
      <c r="AV198" s="43"/>
      <c r="AW198" s="43"/>
      <c r="AX198" s="43"/>
      <c r="AY198" s="43"/>
      <c r="AZ198" s="43"/>
      <c r="BA198" s="43"/>
      <c r="BD198" s="223"/>
    </row>
    <row r="199" spans="2:56" ht="15.15" customHeight="1" x14ac:dyDescent="0.25">
      <c r="B199" s="393" t="s">
        <v>167</v>
      </c>
      <c r="C199" s="214"/>
      <c r="D199" s="214"/>
      <c r="E199" s="214"/>
      <c r="F199" s="214"/>
      <c r="G199" s="223"/>
      <c r="H199" s="223"/>
      <c r="I199" s="223"/>
      <c r="J199" s="340"/>
      <c r="K199" s="297"/>
      <c r="L199" s="335"/>
      <c r="M199" s="214"/>
      <c r="N199" s="214"/>
      <c r="O199" s="214"/>
      <c r="P199" s="22"/>
      <c r="Q199" s="43"/>
      <c r="R199" s="43"/>
      <c r="S199" s="43"/>
      <c r="T199" s="43"/>
      <c r="U199" s="43"/>
      <c r="X199" s="223"/>
      <c r="Z199" s="43"/>
      <c r="AA199" s="43"/>
      <c r="AB199" s="43"/>
      <c r="AC199" s="43"/>
      <c r="AD199" s="43"/>
      <c r="AE199" s="43"/>
      <c r="AF199" s="43"/>
      <c r="AG199" s="43"/>
      <c r="AH199" s="43"/>
      <c r="AI199" s="43"/>
      <c r="AJ199" s="43"/>
      <c r="AK199" s="43"/>
      <c r="AL199" s="43"/>
      <c r="AM199" s="43"/>
      <c r="AN199" s="43"/>
      <c r="AO199" s="62"/>
      <c r="AP199" s="43"/>
      <c r="AQ199" s="43"/>
      <c r="AR199" s="43"/>
      <c r="AS199" s="43"/>
      <c r="AT199" s="43"/>
      <c r="AU199" s="43"/>
      <c r="AV199" s="43"/>
      <c r="AW199" s="43"/>
      <c r="AX199" s="43"/>
      <c r="AY199" s="43"/>
      <c r="AZ199" s="43"/>
      <c r="BA199" s="43"/>
      <c r="BD199" s="223"/>
    </row>
    <row r="200" spans="2:56" ht="15.15" customHeight="1" x14ac:dyDescent="0.25">
      <c r="B200" s="386" t="s">
        <v>20</v>
      </c>
      <c r="C200" s="387"/>
      <c r="D200" s="388"/>
      <c r="E200" s="388"/>
      <c r="F200" s="388"/>
      <c r="G200" s="761" t="s">
        <v>21</v>
      </c>
      <c r="H200" s="761"/>
      <c r="I200" s="761" t="s">
        <v>22</v>
      </c>
      <c r="J200" s="761"/>
      <c r="K200" s="363" t="s">
        <v>18</v>
      </c>
      <c r="L200" s="752" t="s">
        <v>17</v>
      </c>
      <c r="M200" s="753"/>
      <c r="N200" s="753"/>
      <c r="O200" s="754"/>
      <c r="P200" s="22"/>
      <c r="Q200" s="43"/>
      <c r="R200" s="43"/>
      <c r="S200" s="43"/>
      <c r="T200" s="43"/>
      <c r="U200" s="43"/>
      <c r="X200" s="223"/>
      <c r="Z200" s="43"/>
      <c r="AA200" s="43"/>
      <c r="AB200" s="43"/>
      <c r="AC200" s="43"/>
      <c r="AD200" s="43"/>
      <c r="AE200" s="43"/>
      <c r="AF200" s="43"/>
      <c r="AG200" s="43"/>
      <c r="AH200" s="43"/>
      <c r="AI200" s="43"/>
      <c r="AJ200" s="43"/>
      <c r="AK200" s="43"/>
      <c r="AL200" s="43"/>
      <c r="AM200" s="43"/>
      <c r="AN200" s="43"/>
      <c r="AO200" s="62"/>
      <c r="AP200" s="43"/>
      <c r="AQ200" s="43"/>
      <c r="AR200" s="43"/>
      <c r="AS200" s="43"/>
      <c r="AT200" s="43"/>
      <c r="AU200" s="43"/>
      <c r="AV200" s="43"/>
      <c r="AW200" s="43"/>
      <c r="AX200" s="43"/>
      <c r="AY200" s="43"/>
      <c r="AZ200" s="43"/>
      <c r="BA200" s="43"/>
      <c r="BD200" s="223"/>
    </row>
    <row r="201" spans="2:56" ht="15.15" customHeight="1" x14ac:dyDescent="0.25">
      <c r="B201" s="765"/>
      <c r="C201" s="766"/>
      <c r="D201" s="766"/>
      <c r="E201" s="766"/>
      <c r="F201" s="766"/>
      <c r="G201" s="767">
        <v>0</v>
      </c>
      <c r="H201" s="767"/>
      <c r="I201" s="767"/>
      <c r="J201" s="767"/>
      <c r="K201" s="131">
        <f>G201+I201</f>
        <v>0</v>
      </c>
      <c r="L201" s="755"/>
      <c r="M201" s="756"/>
      <c r="N201" s="756"/>
      <c r="O201" s="757"/>
      <c r="P201" s="22"/>
      <c r="Q201" s="43"/>
      <c r="R201" s="43"/>
      <c r="S201" s="43"/>
      <c r="T201" s="43"/>
      <c r="U201" s="43"/>
      <c r="X201" s="223"/>
      <c r="Z201" s="43"/>
      <c r="AA201" s="43"/>
      <c r="AB201" s="43"/>
      <c r="AC201" s="43"/>
      <c r="AD201" s="43"/>
      <c r="AE201" s="43"/>
      <c r="AF201" s="43"/>
      <c r="AG201" s="43"/>
      <c r="AH201" s="43"/>
      <c r="AI201" s="43"/>
      <c r="AJ201" s="43"/>
      <c r="AK201" s="43"/>
      <c r="AL201" s="43"/>
      <c r="AM201" s="43"/>
      <c r="AN201" s="43"/>
      <c r="AO201" s="62"/>
      <c r="AP201" s="43"/>
      <c r="AQ201" s="43"/>
      <c r="AR201" s="43"/>
      <c r="AS201" s="43"/>
      <c r="AT201" s="43"/>
      <c r="AU201" s="43"/>
      <c r="AV201" s="43"/>
      <c r="AW201" s="43"/>
      <c r="AX201" s="43"/>
      <c r="AY201" s="43"/>
      <c r="AZ201" s="43"/>
      <c r="BA201" s="43"/>
      <c r="BD201" s="223"/>
    </row>
    <row r="202" spans="2:56" ht="15.15" customHeight="1" x14ac:dyDescent="0.25">
      <c r="B202" s="772"/>
      <c r="C202" s="773"/>
      <c r="D202" s="773"/>
      <c r="E202" s="773"/>
      <c r="F202" s="773"/>
      <c r="G202" s="767">
        <v>0</v>
      </c>
      <c r="H202" s="767"/>
      <c r="I202" s="767">
        <v>0</v>
      </c>
      <c r="J202" s="767"/>
      <c r="K202" s="131">
        <f>G202+I202</f>
        <v>0</v>
      </c>
      <c r="L202" s="663"/>
      <c r="M202" s="664"/>
      <c r="N202" s="664"/>
      <c r="O202" s="665"/>
      <c r="P202" s="22"/>
      <c r="Q202" s="43"/>
      <c r="R202" s="43"/>
      <c r="S202" s="43"/>
      <c r="T202" s="43"/>
      <c r="U202" s="43"/>
      <c r="X202" s="223"/>
      <c r="Z202" s="43"/>
      <c r="AA202" s="43"/>
      <c r="AB202" s="43"/>
      <c r="AC202" s="43"/>
      <c r="AD202" s="43"/>
      <c r="AE202" s="43"/>
      <c r="AF202" s="43"/>
      <c r="AG202" s="43"/>
      <c r="AH202" s="43"/>
      <c r="AI202" s="43"/>
      <c r="AJ202" s="43"/>
      <c r="AK202" s="43"/>
      <c r="AL202" s="43"/>
      <c r="AM202" s="43"/>
      <c r="AN202" s="43"/>
      <c r="AO202" s="62"/>
      <c r="AP202" s="43"/>
      <c r="AQ202" s="43"/>
      <c r="AR202" s="43"/>
      <c r="AS202" s="43"/>
      <c r="AT202" s="43"/>
      <c r="AU202" s="43"/>
      <c r="AV202" s="43"/>
      <c r="AW202" s="43"/>
      <c r="AX202" s="43"/>
      <c r="AY202" s="43"/>
      <c r="AZ202" s="43"/>
      <c r="BA202" s="43"/>
      <c r="BD202" s="223"/>
    </row>
    <row r="203" spans="2:56" ht="15" customHeight="1" x14ac:dyDescent="0.25">
      <c r="B203" s="774" t="s">
        <v>18</v>
      </c>
      <c r="C203" s="775"/>
      <c r="D203" s="775"/>
      <c r="E203" s="775"/>
      <c r="F203" s="775"/>
      <c r="G203" s="775"/>
      <c r="H203" s="775"/>
      <c r="I203" s="775"/>
      <c r="J203" s="776"/>
      <c r="K203" s="131">
        <f>SUM(K201:K202)</f>
        <v>0</v>
      </c>
      <c r="L203" s="749"/>
      <c r="M203" s="750"/>
      <c r="N203" s="750"/>
      <c r="O203" s="751"/>
      <c r="P203" s="22"/>
      <c r="Q203" s="214"/>
      <c r="R203" s="214"/>
      <c r="S203" s="214"/>
      <c r="T203" s="214"/>
      <c r="U203" s="214"/>
      <c r="X203" s="214"/>
      <c r="Z203" s="43"/>
      <c r="AA203" s="43"/>
      <c r="AB203" s="43"/>
      <c r="AC203" s="43"/>
      <c r="AD203" s="43"/>
      <c r="AE203" s="43"/>
      <c r="AF203" s="43"/>
      <c r="AG203" s="43"/>
      <c r="AH203" s="43"/>
      <c r="AI203" s="43"/>
      <c r="AJ203" s="43"/>
      <c r="AK203" s="43"/>
      <c r="AL203" s="43"/>
      <c r="AM203" s="43"/>
      <c r="AN203" s="43"/>
      <c r="AO203" s="214"/>
      <c r="AP203" s="43"/>
      <c r="AQ203" s="43"/>
      <c r="AR203" s="43"/>
      <c r="AS203" s="43"/>
      <c r="AT203" s="43"/>
      <c r="AU203" s="43"/>
      <c r="AV203" s="43"/>
      <c r="AW203" s="43"/>
      <c r="AX203" s="43"/>
      <c r="AY203" s="43"/>
      <c r="AZ203" s="43"/>
      <c r="BA203" s="43"/>
      <c r="BD203" s="214"/>
    </row>
    <row r="204" spans="2:56" ht="15" customHeight="1" x14ac:dyDescent="0.25">
      <c r="B204" s="298"/>
      <c r="C204" s="298"/>
      <c r="D204" s="298"/>
      <c r="E204" s="298"/>
      <c r="F204" s="298"/>
      <c r="G204" s="298"/>
      <c r="H204" s="298"/>
      <c r="I204" s="298"/>
      <c r="J204" s="298"/>
      <c r="K204" s="341"/>
      <c r="L204" s="87"/>
      <c r="M204" s="87"/>
      <c r="N204" s="87"/>
      <c r="O204" s="87"/>
      <c r="P204" s="22"/>
      <c r="Q204" s="214"/>
      <c r="R204" s="214"/>
      <c r="S204" s="214"/>
      <c r="T204" s="214"/>
      <c r="U204" s="214"/>
      <c r="X204" s="214"/>
      <c r="Z204" s="43"/>
      <c r="AA204" s="43"/>
      <c r="AB204" s="43"/>
      <c r="AC204" s="43"/>
      <c r="AD204" s="43"/>
      <c r="AE204" s="43"/>
      <c r="AF204" s="43"/>
      <c r="AG204" s="43"/>
      <c r="AH204" s="43"/>
      <c r="AI204" s="43"/>
      <c r="AJ204" s="43"/>
      <c r="AK204" s="43"/>
      <c r="AL204" s="43"/>
      <c r="AM204" s="43"/>
      <c r="AN204" s="43"/>
      <c r="AO204" s="214"/>
      <c r="AP204" s="43"/>
      <c r="AQ204" s="43"/>
      <c r="AR204" s="43"/>
      <c r="AS204" s="43"/>
      <c r="AT204" s="43"/>
      <c r="AU204" s="43"/>
      <c r="AV204" s="43"/>
      <c r="AW204" s="43"/>
      <c r="AX204" s="43"/>
      <c r="AY204" s="43"/>
      <c r="AZ204" s="43"/>
      <c r="BA204" s="43"/>
      <c r="BD204" s="214"/>
    </row>
    <row r="205" spans="2:56" ht="15.15" customHeight="1" x14ac:dyDescent="0.25">
      <c r="B205" s="393" t="s">
        <v>60</v>
      </c>
      <c r="C205" s="214"/>
      <c r="D205" s="214"/>
      <c r="E205" s="214"/>
      <c r="F205" s="214"/>
      <c r="G205" s="223"/>
      <c r="H205" s="223"/>
      <c r="I205" s="223"/>
      <c r="J205" s="340"/>
      <c r="K205" s="297"/>
      <c r="L205" s="335"/>
      <c r="M205" s="214"/>
      <c r="N205" s="214"/>
      <c r="O205" s="214"/>
      <c r="P205" s="22"/>
      <c r="Q205" s="43"/>
      <c r="R205" s="43"/>
      <c r="S205" s="43"/>
      <c r="T205" s="43"/>
      <c r="U205" s="43"/>
      <c r="X205" s="214"/>
      <c r="Z205" s="214"/>
      <c r="AA205" s="214"/>
      <c r="AB205" s="214"/>
      <c r="AC205" s="214"/>
      <c r="AD205" s="214"/>
      <c r="AE205" s="214"/>
      <c r="AF205" s="214"/>
      <c r="AG205" s="214"/>
      <c r="AH205" s="214"/>
      <c r="AI205" s="214"/>
      <c r="AJ205" s="214"/>
      <c r="AK205" s="214"/>
      <c r="AL205" s="214"/>
      <c r="AM205" s="214"/>
      <c r="AN205" s="214"/>
      <c r="AO205" s="214"/>
      <c r="AP205" s="214"/>
      <c r="AQ205" s="214"/>
      <c r="AR205" s="214"/>
      <c r="AS205" s="214"/>
      <c r="AT205" s="214"/>
      <c r="AU205" s="214"/>
      <c r="AV205" s="214"/>
      <c r="AW205" s="214"/>
      <c r="AX205" s="214"/>
      <c r="AY205" s="214"/>
      <c r="AZ205" s="214"/>
      <c r="BA205" s="214"/>
      <c r="BD205" s="214"/>
    </row>
    <row r="206" spans="2:56" ht="15.15" customHeight="1" x14ac:dyDescent="0.25">
      <c r="B206" s="386" t="s">
        <v>20</v>
      </c>
      <c r="C206" s="387"/>
      <c r="D206" s="388"/>
      <c r="E206" s="388"/>
      <c r="F206" s="388"/>
      <c r="G206" s="761" t="s">
        <v>21</v>
      </c>
      <c r="H206" s="761"/>
      <c r="I206" s="761" t="s">
        <v>22</v>
      </c>
      <c r="J206" s="761"/>
      <c r="K206" s="363" t="s">
        <v>18</v>
      </c>
      <c r="L206" s="752" t="s">
        <v>17</v>
      </c>
      <c r="M206" s="753"/>
      <c r="N206" s="753"/>
      <c r="O206" s="754"/>
      <c r="P206" s="22"/>
      <c r="X206" s="214"/>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D206" s="214"/>
    </row>
    <row r="207" spans="2:56" ht="15.15" customHeight="1" x14ac:dyDescent="0.25">
      <c r="B207" s="765"/>
      <c r="C207" s="766"/>
      <c r="D207" s="766"/>
      <c r="E207" s="766"/>
      <c r="F207" s="766"/>
      <c r="G207" s="767">
        <v>0</v>
      </c>
      <c r="H207" s="767"/>
      <c r="I207" s="767"/>
      <c r="J207" s="767"/>
      <c r="K207" s="131">
        <f>G207+I207</f>
        <v>0</v>
      </c>
      <c r="L207" s="755"/>
      <c r="M207" s="756"/>
      <c r="N207" s="756"/>
      <c r="O207" s="757"/>
      <c r="P207" s="22"/>
    </row>
    <row r="208" spans="2:56" ht="15.15" customHeight="1" x14ac:dyDescent="0.25">
      <c r="B208" s="772"/>
      <c r="C208" s="773"/>
      <c r="D208" s="773"/>
      <c r="E208" s="773"/>
      <c r="F208" s="773"/>
      <c r="G208" s="767">
        <v>0</v>
      </c>
      <c r="H208" s="767"/>
      <c r="I208" s="767">
        <v>0</v>
      </c>
      <c r="J208" s="767"/>
      <c r="K208" s="131">
        <f>G208+I208</f>
        <v>0</v>
      </c>
      <c r="L208" s="663"/>
      <c r="M208" s="664"/>
      <c r="N208" s="664"/>
      <c r="O208" s="665"/>
      <c r="P208" s="22"/>
      <c r="X208" s="297"/>
      <c r="BD208" s="297"/>
    </row>
    <row r="209" spans="2:56" ht="15.15" customHeight="1" x14ac:dyDescent="0.25">
      <c r="B209" s="774" t="s">
        <v>18</v>
      </c>
      <c r="C209" s="775"/>
      <c r="D209" s="775"/>
      <c r="E209" s="775"/>
      <c r="F209" s="775"/>
      <c r="G209" s="775"/>
      <c r="H209" s="775"/>
      <c r="I209" s="775"/>
      <c r="J209" s="776"/>
      <c r="K209" s="131">
        <f>SUM(K207:K208)</f>
        <v>0</v>
      </c>
      <c r="L209" s="749"/>
      <c r="M209" s="750"/>
      <c r="N209" s="750"/>
      <c r="O209" s="751"/>
      <c r="P209" s="22"/>
      <c r="V209" s="62"/>
      <c r="W209" s="62"/>
      <c r="X209" s="223"/>
      <c r="BB209" s="62"/>
      <c r="BC209" s="62"/>
      <c r="BD209" s="223"/>
    </row>
    <row r="210" spans="2:56" ht="15" customHeight="1" x14ac:dyDescent="0.25">
      <c r="B210" s="322"/>
      <c r="C210" s="322"/>
      <c r="D210" s="322"/>
      <c r="E210" s="322"/>
      <c r="F210" s="322"/>
      <c r="G210" s="323"/>
      <c r="H210" s="362"/>
      <c r="I210" s="323"/>
      <c r="J210" s="334"/>
      <c r="K210" s="343"/>
      <c r="L210" s="323"/>
      <c r="M210" s="323"/>
      <c r="N210" s="323"/>
      <c r="O210" s="323"/>
      <c r="P210" s="22"/>
      <c r="X210" s="214"/>
      <c r="Y210" s="62"/>
      <c r="BD210" s="214"/>
    </row>
    <row r="211" spans="2:56" ht="15.15" customHeight="1" x14ac:dyDescent="0.25">
      <c r="B211" s="529" t="s">
        <v>57</v>
      </c>
      <c r="C211" s="530"/>
      <c r="D211" s="530"/>
      <c r="E211" s="530"/>
      <c r="F211" s="530"/>
      <c r="G211" s="381"/>
      <c r="H211" s="381"/>
      <c r="I211" s="381"/>
      <c r="J211" s="381"/>
      <c r="K211" s="167">
        <f>K177+K184+K197+K209+K203</f>
        <v>0</v>
      </c>
      <c r="L211" s="382"/>
      <c r="M211" s="382"/>
      <c r="N211" s="382"/>
      <c r="O211" s="383"/>
      <c r="X211" s="214"/>
      <c r="BD211" s="214"/>
    </row>
    <row r="212" spans="2:56" ht="15.15" customHeight="1" x14ac:dyDescent="0.25">
      <c r="B212" s="186"/>
      <c r="C212" s="186"/>
      <c r="D212" s="186"/>
      <c r="E212" s="186"/>
      <c r="F212" s="186"/>
      <c r="G212" s="188"/>
      <c r="H212" s="188"/>
      <c r="I212" s="188"/>
      <c r="J212" s="188"/>
      <c r="K212" s="188"/>
      <c r="L212" s="187"/>
      <c r="M212" s="187"/>
      <c r="N212" s="187"/>
      <c r="O212" s="187"/>
      <c r="X212" s="297"/>
      <c r="BD212" s="297"/>
    </row>
    <row r="213" spans="2:56" ht="15.15" customHeight="1" x14ac:dyDescent="0.25">
      <c r="B213" s="615" t="s">
        <v>166</v>
      </c>
      <c r="C213" s="615"/>
      <c r="D213" s="615"/>
      <c r="E213" s="615"/>
      <c r="F213" s="615"/>
      <c r="G213" s="615"/>
      <c r="H213" s="615"/>
      <c r="I213" s="615"/>
      <c r="J213" s="615"/>
      <c r="K213" s="615"/>
      <c r="L213" s="615"/>
      <c r="M213" s="615"/>
      <c r="N213" s="615"/>
      <c r="O213" s="214"/>
      <c r="X213" s="223"/>
      <c r="BD213" s="223"/>
    </row>
    <row r="214" spans="2:56" ht="11.25" customHeight="1" x14ac:dyDescent="0.25">
      <c r="B214" s="669" t="s">
        <v>96</v>
      </c>
      <c r="C214" s="768"/>
      <c r="D214" s="768"/>
      <c r="E214" s="768"/>
      <c r="F214" s="768"/>
      <c r="G214" s="768"/>
      <c r="H214" s="768"/>
      <c r="I214" s="768"/>
      <c r="J214" s="768"/>
      <c r="K214" s="768"/>
      <c r="L214" s="768"/>
      <c r="M214" s="768"/>
      <c r="N214" s="768"/>
      <c r="O214" s="769"/>
      <c r="X214" s="214"/>
      <c r="BD214" s="214"/>
    </row>
    <row r="215" spans="2:56" ht="15.15" customHeight="1" x14ac:dyDescent="0.25">
      <c r="B215" s="647"/>
      <c r="C215" s="770"/>
      <c r="D215" s="770"/>
      <c r="E215" s="770"/>
      <c r="F215" s="770"/>
      <c r="G215" s="770"/>
      <c r="H215" s="770"/>
      <c r="I215" s="770"/>
      <c r="J215" s="770"/>
      <c r="K215" s="770"/>
      <c r="L215" s="770"/>
      <c r="M215" s="770"/>
      <c r="N215" s="770"/>
      <c r="O215" s="771"/>
      <c r="X215" s="214"/>
      <c r="BD215" s="214"/>
    </row>
    <row r="216" spans="2:56" ht="15.15" customHeight="1" x14ac:dyDescent="0.25">
      <c r="B216" s="709" t="s">
        <v>95</v>
      </c>
      <c r="C216" s="709"/>
      <c r="D216" s="709"/>
      <c r="E216" s="709"/>
      <c r="F216" s="709"/>
      <c r="G216" s="709"/>
      <c r="H216" s="709"/>
      <c r="I216" s="709"/>
      <c r="J216" s="709"/>
      <c r="K216" s="709"/>
      <c r="L216" s="709"/>
      <c r="M216" s="709"/>
      <c r="N216" s="709"/>
      <c r="O216" s="223"/>
    </row>
    <row r="217" spans="2:56" ht="15.15" customHeight="1" x14ac:dyDescent="0.25">
      <c r="O217" s="214"/>
    </row>
    <row r="218" spans="2:56" ht="15" customHeight="1" x14ac:dyDescent="0.25">
      <c r="O218" s="214"/>
      <c r="V218" s="335"/>
      <c r="W218" s="344"/>
      <c r="X218" s="344"/>
      <c r="BB218" s="335"/>
      <c r="BC218" s="344"/>
      <c r="BD218" s="344"/>
    </row>
    <row r="219" spans="2:56" ht="11.25" customHeight="1" x14ac:dyDescent="0.25">
      <c r="O219" s="214"/>
      <c r="V219" s="43"/>
      <c r="W219" s="43"/>
      <c r="X219" s="43"/>
      <c r="Y219" s="43"/>
    </row>
    <row r="220" spans="2:56" ht="15.15" customHeight="1" x14ac:dyDescent="0.25">
      <c r="O220" s="214"/>
    </row>
    <row r="221" spans="2:56" ht="15.15" customHeight="1" x14ac:dyDescent="0.25">
      <c r="O221" s="297"/>
    </row>
    <row r="222" spans="2:56" ht="15.75" customHeight="1" x14ac:dyDescent="0.25">
      <c r="O222" s="223"/>
    </row>
    <row r="223" spans="2:56" ht="15.15" customHeight="1" x14ac:dyDescent="0.25">
      <c r="O223" s="214"/>
    </row>
    <row r="224" spans="2:56" ht="15.15" customHeight="1" x14ac:dyDescent="0.25">
      <c r="O224" s="214"/>
    </row>
    <row r="225" spans="13:15" ht="15.15" customHeight="1" x14ac:dyDescent="0.25"/>
    <row r="226" spans="13:15" ht="11.25" customHeight="1" x14ac:dyDescent="0.25"/>
    <row r="227" spans="13:15" ht="15.15" customHeight="1" x14ac:dyDescent="0.25">
      <c r="M227" s="335"/>
      <c r="N227" s="344"/>
      <c r="O227" s="344"/>
    </row>
    <row r="228" spans="13:15" ht="15.15" customHeight="1" x14ac:dyDescent="0.25">
      <c r="M228" s="335"/>
      <c r="N228" s="344"/>
      <c r="O228" s="344"/>
    </row>
    <row r="229" spans="13:15" ht="15.15" customHeight="1" x14ac:dyDescent="0.25">
      <c r="M229" s="43"/>
      <c r="N229" s="43"/>
      <c r="O229" s="43"/>
    </row>
    <row r="230" spans="13:15" ht="15.75" customHeight="1" x14ac:dyDescent="0.25">
      <c r="M230" s="43"/>
      <c r="N230" s="43"/>
      <c r="O230" s="43"/>
    </row>
    <row r="231" spans="13:15" ht="15.15" customHeight="1" x14ac:dyDescent="0.25">
      <c r="M231" s="285"/>
      <c r="N231" s="285"/>
      <c r="O231" s="285"/>
    </row>
    <row r="232" spans="13:15" ht="15.15" customHeight="1" x14ac:dyDescent="0.25"/>
    <row r="233" spans="13:15" ht="15.15" customHeight="1" x14ac:dyDescent="0.25"/>
    <row r="234" spans="13:15" ht="11.25" customHeight="1" x14ac:dyDescent="0.25"/>
    <row r="235" spans="13:15" ht="15.15" customHeight="1" x14ac:dyDescent="0.25"/>
    <row r="236" spans="13:15" ht="15.15" customHeight="1" x14ac:dyDescent="0.25"/>
    <row r="237" spans="13:15" ht="15.15" customHeight="1" x14ac:dyDescent="0.25"/>
    <row r="238" spans="13:15" ht="15.75" customHeight="1" x14ac:dyDescent="0.25"/>
    <row r="239" spans="13:15" ht="15.15" customHeight="1" x14ac:dyDescent="0.25"/>
    <row r="240" spans="13:15" ht="15.75" customHeight="1" x14ac:dyDescent="0.25"/>
    <row r="241" ht="15.15" customHeight="1" x14ac:dyDescent="0.25"/>
    <row r="242" ht="15.15" customHeight="1" x14ac:dyDescent="0.25"/>
    <row r="243" ht="15.15" customHeight="1" x14ac:dyDescent="0.25"/>
  </sheetData>
  <mergeCells count="471">
    <mergeCell ref="B1:H2"/>
    <mergeCell ref="B3:O4"/>
    <mergeCell ref="B5:C5"/>
    <mergeCell ref="G5:H5"/>
    <mergeCell ref="B6:O6"/>
    <mergeCell ref="B15:O16"/>
    <mergeCell ref="B17:I17"/>
    <mergeCell ref="J17:K17"/>
    <mergeCell ref="L17:M17"/>
    <mergeCell ref="N17:O17"/>
    <mergeCell ref="B7:O8"/>
    <mergeCell ref="B9:O12"/>
    <mergeCell ref="Z9:AN12"/>
    <mergeCell ref="AP9:BD12"/>
    <mergeCell ref="B13:N13"/>
    <mergeCell ref="AY17:AZ17"/>
    <mergeCell ref="BA17:BB17"/>
    <mergeCell ref="BC17:BD17"/>
    <mergeCell ref="B18:I18"/>
    <mergeCell ref="J18:K18"/>
    <mergeCell ref="L18:M18"/>
    <mergeCell ref="N18:O18"/>
    <mergeCell ref="S17:T17"/>
    <mergeCell ref="U17:V17"/>
    <mergeCell ref="W17:X17"/>
    <mergeCell ref="AA17:AH17"/>
    <mergeCell ref="AI17:AJ17"/>
    <mergeCell ref="AK17:AL17"/>
    <mergeCell ref="AM18:AN18"/>
    <mergeCell ref="AQ18:AX18"/>
    <mergeCell ref="AY18:AZ18"/>
    <mergeCell ref="BA18:BB18"/>
    <mergeCell ref="BC18:BD18"/>
    <mergeCell ref="S18:T18"/>
    <mergeCell ref="U18:V18"/>
    <mergeCell ref="W18:X18"/>
    <mergeCell ref="AA18:AH18"/>
    <mergeCell ref="AI18:AJ18"/>
    <mergeCell ref="AK18:AL18"/>
    <mergeCell ref="AQ19:AX19"/>
    <mergeCell ref="AM17:AN17"/>
    <mergeCell ref="AQ17:AX17"/>
    <mergeCell ref="Z25:AN27"/>
    <mergeCell ref="AP25:BD27"/>
    <mergeCell ref="B28:N28"/>
    <mergeCell ref="B30:O31"/>
    <mergeCell ref="B32:O33"/>
    <mergeCell ref="AY19:AZ19"/>
    <mergeCell ref="BA19:BB19"/>
    <mergeCell ref="BC19:BD19"/>
    <mergeCell ref="B21:O22"/>
    <mergeCell ref="B23:O24"/>
    <mergeCell ref="B25:O27"/>
    <mergeCell ref="U19:V19"/>
    <mergeCell ref="W19:X19"/>
    <mergeCell ref="AA19:AH19"/>
    <mergeCell ref="AI19:AJ19"/>
    <mergeCell ref="AK19:AL19"/>
    <mergeCell ref="AM19:AN19"/>
    <mergeCell ref="N19:O19"/>
    <mergeCell ref="S19:T19"/>
    <mergeCell ref="B19:I19"/>
    <mergeCell ref="J19:K19"/>
    <mergeCell ref="L19:M19"/>
    <mergeCell ref="B47:O48"/>
    <mergeCell ref="B49:C49"/>
    <mergeCell ref="D49:E49"/>
    <mergeCell ref="P49:Q49"/>
    <mergeCell ref="B34:O35"/>
    <mergeCell ref="Z34:AN35"/>
    <mergeCell ref="AP34:BD35"/>
    <mergeCell ref="B36:N36"/>
    <mergeCell ref="F51:G51"/>
    <mergeCell ref="AP49:AQ49"/>
    <mergeCell ref="AR49:AS49"/>
    <mergeCell ref="AT49:AU49"/>
    <mergeCell ref="AV49:AW49"/>
    <mergeCell ref="BB49:BC49"/>
    <mergeCell ref="B51:C51"/>
    <mergeCell ref="D51:E51"/>
    <mergeCell ref="P51:Q51"/>
    <mergeCell ref="Z51:AA51"/>
    <mergeCell ref="V49:W49"/>
    <mergeCell ref="Z49:AA49"/>
    <mergeCell ref="AB49:AC49"/>
    <mergeCell ref="AD49:AE49"/>
    <mergeCell ref="AF49:AG49"/>
    <mergeCell ref="AL49:AM49"/>
    <mergeCell ref="AV51:AW51"/>
    <mergeCell ref="B50:C50"/>
    <mergeCell ref="D50:E50"/>
    <mergeCell ref="F49:G49"/>
    <mergeCell ref="F50:G50"/>
    <mergeCell ref="M56:O57"/>
    <mergeCell ref="Z58:AK58"/>
    <mergeCell ref="AP58:BA58"/>
    <mergeCell ref="Z59:AK59"/>
    <mergeCell ref="AB51:AC51"/>
    <mergeCell ref="AD51:AE51"/>
    <mergeCell ref="AF51:AG51"/>
    <mergeCell ref="AP51:AQ51"/>
    <mergeCell ref="AR51:AS51"/>
    <mergeCell ref="AT51:AU51"/>
    <mergeCell ref="G68:H68"/>
    <mergeCell ref="M68:N68"/>
    <mergeCell ref="G69:H69"/>
    <mergeCell ref="M69:N69"/>
    <mergeCell ref="B70:F70"/>
    <mergeCell ref="G70:H70"/>
    <mergeCell ref="M70:N70"/>
    <mergeCell ref="AP59:BA59"/>
    <mergeCell ref="Z60:AK60"/>
    <mergeCell ref="AP60:BA60"/>
    <mergeCell ref="B63:O64"/>
    <mergeCell ref="N76:O76"/>
    <mergeCell ref="B77:L77"/>
    <mergeCell ref="N77:O77"/>
    <mergeCell ref="H80:I80"/>
    <mergeCell ref="N80:O80"/>
    <mergeCell ref="B71:K71"/>
    <mergeCell ref="M71:N71"/>
    <mergeCell ref="H74:I74"/>
    <mergeCell ref="N74:O74"/>
    <mergeCell ref="H75:I75"/>
    <mergeCell ref="N75:O75"/>
    <mergeCell ref="B74:G74"/>
    <mergeCell ref="B75:G75"/>
    <mergeCell ref="B76:G76"/>
    <mergeCell ref="B80:G80"/>
    <mergeCell ref="B83:L83"/>
    <mergeCell ref="H86:I86"/>
    <mergeCell ref="H87:I87"/>
    <mergeCell ref="H81:I81"/>
    <mergeCell ref="H82:I82"/>
    <mergeCell ref="H76:I76"/>
    <mergeCell ref="B81:G81"/>
    <mergeCell ref="B82:G82"/>
    <mergeCell ref="B86:G86"/>
    <mergeCell ref="B87:G87"/>
    <mergeCell ref="AZ94:BA94"/>
    <mergeCell ref="B96:H96"/>
    <mergeCell ref="N96:O96"/>
    <mergeCell ref="H88:I88"/>
    <mergeCell ref="N88:O88"/>
    <mergeCell ref="B89:L89"/>
    <mergeCell ref="N89:O89"/>
    <mergeCell ref="B91:L91"/>
    <mergeCell ref="N91:O91"/>
    <mergeCell ref="B88:G88"/>
    <mergeCell ref="B97:H97"/>
    <mergeCell ref="N97:O97"/>
    <mergeCell ref="B98:H98"/>
    <mergeCell ref="N98:O98"/>
    <mergeCell ref="Z98:AD98"/>
    <mergeCell ref="AJ98:AK98"/>
    <mergeCell ref="Z94:AD94"/>
    <mergeCell ref="AJ94:AK94"/>
    <mergeCell ref="AP94:AT94"/>
    <mergeCell ref="B102:F102"/>
    <mergeCell ref="L102:O102"/>
    <mergeCell ref="B103:F103"/>
    <mergeCell ref="L103:O103"/>
    <mergeCell ref="B104:F104"/>
    <mergeCell ref="L104:O104"/>
    <mergeCell ref="AP98:AT98"/>
    <mergeCell ref="AZ98:BA98"/>
    <mergeCell ref="B99:L99"/>
    <mergeCell ref="N99:O99"/>
    <mergeCell ref="Z100:AD100"/>
    <mergeCell ref="AJ100:AK100"/>
    <mergeCell ref="AP100:AT100"/>
    <mergeCell ref="AZ100:BA100"/>
    <mergeCell ref="AZ112:BA112"/>
    <mergeCell ref="B108:F108"/>
    <mergeCell ref="L108:O108"/>
    <mergeCell ref="B109:F109"/>
    <mergeCell ref="L109:O109"/>
    <mergeCell ref="B110:F110"/>
    <mergeCell ref="L110:O110"/>
    <mergeCell ref="AJ104:AK104"/>
    <mergeCell ref="AZ104:BA104"/>
    <mergeCell ref="B105:H105"/>
    <mergeCell ref="L105:O105"/>
    <mergeCell ref="Z106:AD106"/>
    <mergeCell ref="AJ106:AK106"/>
    <mergeCell ref="AP106:AT106"/>
    <mergeCell ref="AZ106:BA106"/>
    <mergeCell ref="L113:O113"/>
    <mergeCell ref="Z114:AD114"/>
    <mergeCell ref="AP114:AT114"/>
    <mergeCell ref="B116:F116"/>
    <mergeCell ref="L116:O116"/>
    <mergeCell ref="B111:H111"/>
    <mergeCell ref="L111:O111"/>
    <mergeCell ref="Z112:AD112"/>
    <mergeCell ref="AJ112:AK112"/>
    <mergeCell ref="AP112:AT112"/>
    <mergeCell ref="T118:U118"/>
    <mergeCell ref="Z118:AD118"/>
    <mergeCell ref="AJ118:AK118"/>
    <mergeCell ref="AP118:AT118"/>
    <mergeCell ref="AZ118:BA118"/>
    <mergeCell ref="B119:H119"/>
    <mergeCell ref="L119:O119"/>
    <mergeCell ref="B117:F117"/>
    <mergeCell ref="L117:O117"/>
    <mergeCell ref="B118:F118"/>
    <mergeCell ref="L118:O118"/>
    <mergeCell ref="B124:F124"/>
    <mergeCell ref="L124:O124"/>
    <mergeCell ref="B125:H125"/>
    <mergeCell ref="L125:O125"/>
    <mergeCell ref="Z120:AD120"/>
    <mergeCell ref="AP120:AT120"/>
    <mergeCell ref="B122:F122"/>
    <mergeCell ref="L122:O122"/>
    <mergeCell ref="B123:F123"/>
    <mergeCell ref="L123:O123"/>
    <mergeCell ref="B130:F130"/>
    <mergeCell ref="L130:O130"/>
    <mergeCell ref="B131:F131"/>
    <mergeCell ref="L131:O131"/>
    <mergeCell ref="AP126:AT126"/>
    <mergeCell ref="AZ126:BA126"/>
    <mergeCell ref="T128:U128"/>
    <mergeCell ref="Z128:AD128"/>
    <mergeCell ref="AJ128:AK128"/>
    <mergeCell ref="AP128:AT128"/>
    <mergeCell ref="AZ128:BA128"/>
    <mergeCell ref="T126:U126"/>
    <mergeCell ref="Z126:AD126"/>
    <mergeCell ref="AJ126:AK126"/>
    <mergeCell ref="T134:U134"/>
    <mergeCell ref="Z134:AD134"/>
    <mergeCell ref="AJ134:AK134"/>
    <mergeCell ref="AP134:AT134"/>
    <mergeCell ref="AZ134:BA134"/>
    <mergeCell ref="B136:F136"/>
    <mergeCell ref="L136:O136"/>
    <mergeCell ref="Z132:AD132"/>
    <mergeCell ref="AJ132:AK132"/>
    <mergeCell ref="AP132:AT132"/>
    <mergeCell ref="AZ132:BA132"/>
    <mergeCell ref="B133:H133"/>
    <mergeCell ref="L133:O133"/>
    <mergeCell ref="B132:F132"/>
    <mergeCell ref="L132:O132"/>
    <mergeCell ref="T132:U132"/>
    <mergeCell ref="Z138:AD138"/>
    <mergeCell ref="AJ138:AK138"/>
    <mergeCell ref="AP138:AT138"/>
    <mergeCell ref="AZ138:BA138"/>
    <mergeCell ref="B139:H139"/>
    <mergeCell ref="L139:O139"/>
    <mergeCell ref="B137:F137"/>
    <mergeCell ref="L137:O137"/>
    <mergeCell ref="B138:F138"/>
    <mergeCell ref="L138:O138"/>
    <mergeCell ref="T138:U138"/>
    <mergeCell ref="AZ144:BA144"/>
    <mergeCell ref="B143:F143"/>
    <mergeCell ref="L143:O143"/>
    <mergeCell ref="B144:F144"/>
    <mergeCell ref="L144:O144"/>
    <mergeCell ref="T140:U140"/>
    <mergeCell ref="AJ140:AK140"/>
    <mergeCell ref="AZ140:BA140"/>
    <mergeCell ref="B142:F142"/>
    <mergeCell ref="L142:O142"/>
    <mergeCell ref="B145:H145"/>
    <mergeCell ref="L145:O145"/>
    <mergeCell ref="T146:U146"/>
    <mergeCell ref="Z146:AD146"/>
    <mergeCell ref="AJ146:AK146"/>
    <mergeCell ref="AP146:AT146"/>
    <mergeCell ref="T144:U144"/>
    <mergeCell ref="Z144:AD144"/>
    <mergeCell ref="AJ144:AK144"/>
    <mergeCell ref="AP144:AT144"/>
    <mergeCell ref="B158:F158"/>
    <mergeCell ref="B159:H159"/>
    <mergeCell ref="B162:F162"/>
    <mergeCell ref="B151:H151"/>
    <mergeCell ref="B153:G153"/>
    <mergeCell ref="B156:F156"/>
    <mergeCell ref="B157:F157"/>
    <mergeCell ref="AZ146:BA146"/>
    <mergeCell ref="B148:F148"/>
    <mergeCell ref="L148:O148"/>
    <mergeCell ref="B149:F149"/>
    <mergeCell ref="L149:O149"/>
    <mergeCell ref="B150:F150"/>
    <mergeCell ref="L150:O150"/>
    <mergeCell ref="B167:F167"/>
    <mergeCell ref="B170:O171"/>
    <mergeCell ref="Q170:R170"/>
    <mergeCell ref="T170:U170"/>
    <mergeCell ref="AE170:AF170"/>
    <mergeCell ref="AG170:AH170"/>
    <mergeCell ref="B163:F163"/>
    <mergeCell ref="L163:O163"/>
    <mergeCell ref="B164:F164"/>
    <mergeCell ref="L164:O164"/>
    <mergeCell ref="B165:H165"/>
    <mergeCell ref="L165:O165"/>
    <mergeCell ref="AJ170:AK170"/>
    <mergeCell ref="AU170:AV170"/>
    <mergeCell ref="AW170:AX170"/>
    <mergeCell ref="AZ170:BA170"/>
    <mergeCell ref="Q172:R172"/>
    <mergeCell ref="T172:U172"/>
    <mergeCell ref="AE172:AF172"/>
    <mergeCell ref="AG172:AH172"/>
    <mergeCell ref="AJ172:AK172"/>
    <mergeCell ref="AU172:AV172"/>
    <mergeCell ref="I175:J175"/>
    <mergeCell ref="L175:O175"/>
    <mergeCell ref="AW172:AX172"/>
    <mergeCell ref="AZ172:BA172"/>
    <mergeCell ref="Q173:R173"/>
    <mergeCell ref="T173:U173"/>
    <mergeCell ref="AE173:AF173"/>
    <mergeCell ref="AG173:AH173"/>
    <mergeCell ref="AJ173:AK173"/>
    <mergeCell ref="AU173:AV173"/>
    <mergeCell ref="AW173:AX173"/>
    <mergeCell ref="AZ173:BA173"/>
    <mergeCell ref="AJ176:AK176"/>
    <mergeCell ref="AP176:AT176"/>
    <mergeCell ref="AZ176:BA176"/>
    <mergeCell ref="B177:J177"/>
    <mergeCell ref="L177:O177"/>
    <mergeCell ref="B181:F181"/>
    <mergeCell ref="L181:O181"/>
    <mergeCell ref="B176:F176"/>
    <mergeCell ref="G176:H176"/>
    <mergeCell ref="I176:J176"/>
    <mergeCell ref="L176:O176"/>
    <mergeCell ref="T176:U176"/>
    <mergeCell ref="Z176:AD176"/>
    <mergeCell ref="AF182:AG182"/>
    <mergeCell ref="AI182:AJ182"/>
    <mergeCell ref="AO182:AS182"/>
    <mergeCell ref="AT182:AU182"/>
    <mergeCell ref="AV182:AW182"/>
    <mergeCell ref="AY182:AZ182"/>
    <mergeCell ref="B182:F182"/>
    <mergeCell ref="L182:O182"/>
    <mergeCell ref="P182:Q182"/>
    <mergeCell ref="S182:T182"/>
    <mergeCell ref="Y182:AC182"/>
    <mergeCell ref="AD182:AE182"/>
    <mergeCell ref="AI183:AJ183"/>
    <mergeCell ref="AT183:AU183"/>
    <mergeCell ref="AV183:AW183"/>
    <mergeCell ref="AY183:AZ183"/>
    <mergeCell ref="P184:Q184"/>
    <mergeCell ref="S184:T184"/>
    <mergeCell ref="Y184:AC184"/>
    <mergeCell ref="AD184:AE184"/>
    <mergeCell ref="AF184:AG184"/>
    <mergeCell ref="P183:Q183"/>
    <mergeCell ref="S183:T183"/>
    <mergeCell ref="AD183:AE183"/>
    <mergeCell ref="AF183:AG183"/>
    <mergeCell ref="AI184:AJ184"/>
    <mergeCell ref="AO184:AS184"/>
    <mergeCell ref="AT184:AU184"/>
    <mergeCell ref="AV184:AW184"/>
    <mergeCell ref="AY184:AZ184"/>
    <mergeCell ref="B187:F187"/>
    <mergeCell ref="L187:O187"/>
    <mergeCell ref="Q187:R187"/>
    <mergeCell ref="T187:U187"/>
    <mergeCell ref="Z187:AD187"/>
    <mergeCell ref="AZ187:BA187"/>
    <mergeCell ref="B188:F188"/>
    <mergeCell ref="L188:O188"/>
    <mergeCell ref="B189:F189"/>
    <mergeCell ref="L189:O189"/>
    <mergeCell ref="Q189:R189"/>
    <mergeCell ref="T189:U189"/>
    <mergeCell ref="AE189:AF189"/>
    <mergeCell ref="AG189:AH189"/>
    <mergeCell ref="AJ189:AK189"/>
    <mergeCell ref="AE187:AF187"/>
    <mergeCell ref="AG187:AH187"/>
    <mergeCell ref="AJ187:AK187"/>
    <mergeCell ref="AP187:AT187"/>
    <mergeCell ref="AU187:AV187"/>
    <mergeCell ref="AW187:AX187"/>
    <mergeCell ref="AU189:AV189"/>
    <mergeCell ref="AW189:AX189"/>
    <mergeCell ref="AZ189:BA189"/>
    <mergeCell ref="L202:O202"/>
    <mergeCell ref="B195:F195"/>
    <mergeCell ref="I195:J195"/>
    <mergeCell ref="L195:O195"/>
    <mergeCell ref="I196:J196"/>
    <mergeCell ref="L196:O196"/>
    <mergeCell ref="B197:F197"/>
    <mergeCell ref="G197:I197"/>
    <mergeCell ref="I207:J207"/>
    <mergeCell ref="L207:O207"/>
    <mergeCell ref="B203:J203"/>
    <mergeCell ref="L203:O203"/>
    <mergeCell ref="I201:J201"/>
    <mergeCell ref="AW190:AX190"/>
    <mergeCell ref="AZ190:BA190"/>
    <mergeCell ref="B192:G192"/>
    <mergeCell ref="AE194:AF194"/>
    <mergeCell ref="AG194:AH194"/>
    <mergeCell ref="AU194:AV194"/>
    <mergeCell ref="AW194:AX194"/>
    <mergeCell ref="L190:O190"/>
    <mergeCell ref="Q190:R190"/>
    <mergeCell ref="T190:U190"/>
    <mergeCell ref="Z190:AD190"/>
    <mergeCell ref="AE190:AF190"/>
    <mergeCell ref="AG190:AH190"/>
    <mergeCell ref="AJ190:AK190"/>
    <mergeCell ref="AP190:AT190"/>
    <mergeCell ref="AU190:AV190"/>
    <mergeCell ref="B214:O215"/>
    <mergeCell ref="B216:N216"/>
    <mergeCell ref="G200:H200"/>
    <mergeCell ref="I200:J200"/>
    <mergeCell ref="L200:O200"/>
    <mergeCell ref="B201:F201"/>
    <mergeCell ref="G201:H201"/>
    <mergeCell ref="B208:F208"/>
    <mergeCell ref="G208:H208"/>
    <mergeCell ref="I208:J208"/>
    <mergeCell ref="L208:O208"/>
    <mergeCell ref="B209:J209"/>
    <mergeCell ref="L209:O209"/>
    <mergeCell ref="G206:H206"/>
    <mergeCell ref="I206:J206"/>
    <mergeCell ref="L206:O206"/>
    <mergeCell ref="B207:F207"/>
    <mergeCell ref="G207:H207"/>
    <mergeCell ref="B211:F211"/>
    <mergeCell ref="B213:N213"/>
    <mergeCell ref="L201:O201"/>
    <mergeCell ref="B202:F202"/>
    <mergeCell ref="G202:H202"/>
    <mergeCell ref="I202:J202"/>
    <mergeCell ref="N86:O86"/>
    <mergeCell ref="N83:O83"/>
    <mergeCell ref="N82:O82"/>
    <mergeCell ref="N81:O81"/>
    <mergeCell ref="B39:O40"/>
    <mergeCell ref="B41:O42"/>
    <mergeCell ref="B43:O44"/>
    <mergeCell ref="L184:O184"/>
    <mergeCell ref="L183:O183"/>
    <mergeCell ref="L162:O162"/>
    <mergeCell ref="L159:O159"/>
    <mergeCell ref="L158:O158"/>
    <mergeCell ref="L157:O157"/>
    <mergeCell ref="L156:O156"/>
    <mergeCell ref="L151:O151"/>
    <mergeCell ref="N87:O87"/>
    <mergeCell ref="B183:F183"/>
    <mergeCell ref="G174:H174"/>
    <mergeCell ref="I174:J174"/>
    <mergeCell ref="L174:O174"/>
    <mergeCell ref="B53:E53"/>
    <mergeCell ref="B69:E69"/>
    <mergeCell ref="B175:F175"/>
    <mergeCell ref="G175:H175"/>
  </mergeCells>
  <dataValidations count="1">
    <dataValidation type="list" allowBlank="1" showInputMessage="1" showErrorMessage="1" sqref="I182:I183 K97:K98 I163:I164 I157:I158 I149:I150 I143:I144 I137:I138 I131:I132 I123:I124 I117:I118 I109:I110 I103:I104 K75:K76 K81:K82 J69:J70 K87:K88 I188:I189" xr:uid="{2055DBEA-8E83-41CD-A293-53025A98BDB8}">
      <formula1>"Selecionar,Ano,Mês,Semana,Dia,Hora,Projeto/tarefa,Sessão/apresentação"</formula1>
    </dataValidation>
  </dataValidations>
  <pageMargins left="0.70866141732283472" right="0.70866141732283472" top="1.4446874999999999" bottom="0.74803149606299213" header="0.59055118110236227" footer="0.31496062992125984"/>
  <pageSetup paperSize="8" scale="67" orientation="portrait" r:id="rId1"/>
  <headerFooter>
    <oddHeader>&amp;L          &amp;G     &amp;"Aptos,Negrito"&amp;14Concurso para criação de Orquestra Regional de Alentejo</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5F8A-F699-4564-AC95-8535BB6EFBD2}">
  <sheetPr>
    <tabColor theme="1"/>
  </sheetPr>
  <dimension ref="B1:O235"/>
  <sheetViews>
    <sheetView showGridLines="0" view="pageBreakPreview" zoomScaleNormal="100" zoomScaleSheetLayoutView="100" workbookViewId="0"/>
  </sheetViews>
  <sheetFormatPr defaultColWidth="9.33203125" defaultRowHeight="13.8" x14ac:dyDescent="0.25"/>
  <cols>
    <col min="1" max="1" width="2" style="7" customWidth="1"/>
    <col min="2" max="2" width="11" style="7" customWidth="1"/>
    <col min="3" max="3" width="9.33203125" style="7" customWidth="1"/>
    <col min="4" max="4" width="8.109375" style="7" customWidth="1"/>
    <col min="5" max="5" width="9.33203125" style="7"/>
    <col min="6" max="6" width="11.44140625" style="7" customWidth="1"/>
    <col min="7" max="7" width="17.77734375" style="88" customWidth="1"/>
    <col min="8" max="8" width="20" style="88" customWidth="1"/>
    <col min="9" max="9" width="18.77734375" style="88" customWidth="1"/>
    <col min="10" max="10" width="16.33203125" style="88" customWidth="1"/>
    <col min="11" max="11" width="14.44140625" style="87" customWidth="1"/>
    <col min="12" max="12" width="15.44140625" style="7" customWidth="1"/>
    <col min="13" max="13" width="15.77734375" style="7" customWidth="1"/>
    <col min="14" max="14" width="14.33203125" style="7" customWidth="1"/>
    <col min="15" max="15" width="13.33203125" style="7" customWidth="1"/>
    <col min="16" max="16384" width="9.33203125" style="7"/>
  </cols>
  <sheetData>
    <row r="1" spans="2:15" ht="22.5" customHeight="1" x14ac:dyDescent="0.25">
      <c r="B1" s="856" t="s">
        <v>294</v>
      </c>
      <c r="C1" s="856"/>
      <c r="D1" s="856"/>
      <c r="E1" s="856"/>
      <c r="F1" s="856"/>
      <c r="G1" s="856"/>
      <c r="H1" s="856"/>
      <c r="I1" s="856"/>
      <c r="J1" s="856"/>
      <c r="K1" s="856"/>
      <c r="L1" s="856"/>
      <c r="M1" s="856"/>
      <c r="N1" s="856"/>
      <c r="O1" s="856"/>
    </row>
    <row r="2" spans="2:15" ht="22.5" customHeight="1" x14ac:dyDescent="0.25">
      <c r="B2" s="885"/>
      <c r="C2" s="885"/>
      <c r="D2" s="885"/>
      <c r="E2" s="885"/>
      <c r="F2" s="885"/>
      <c r="G2" s="885"/>
      <c r="H2" s="885"/>
      <c r="I2" s="885"/>
      <c r="J2" s="885"/>
      <c r="K2" s="885"/>
      <c r="L2" s="885"/>
      <c r="M2" s="885"/>
      <c r="N2" s="885"/>
      <c r="O2" s="885"/>
    </row>
    <row r="3" spans="2:15" ht="16.5" customHeight="1" x14ac:dyDescent="0.25">
      <c r="B3" s="569" t="s">
        <v>165</v>
      </c>
      <c r="C3" s="570"/>
      <c r="D3" s="570"/>
      <c r="E3" s="570"/>
      <c r="F3" s="570"/>
      <c r="G3" s="570"/>
      <c r="H3" s="570"/>
      <c r="I3" s="570"/>
      <c r="J3" s="570"/>
      <c r="K3" s="570"/>
      <c r="L3" s="570"/>
      <c r="M3" s="570"/>
      <c r="N3" s="570"/>
      <c r="O3" s="571"/>
    </row>
    <row r="4" spans="2:15" ht="14.25" customHeight="1" x14ac:dyDescent="0.25">
      <c r="B4" s="857"/>
      <c r="C4" s="858"/>
      <c r="D4" s="858"/>
      <c r="E4" s="858"/>
      <c r="F4" s="858"/>
      <c r="G4" s="858"/>
      <c r="H4" s="858"/>
      <c r="I4" s="858"/>
      <c r="J4" s="858"/>
      <c r="K4" s="858"/>
      <c r="L4" s="858"/>
      <c r="M4" s="858"/>
      <c r="N4" s="858"/>
      <c r="O4" s="859"/>
    </row>
    <row r="5" spans="2:15" ht="30" customHeight="1" x14ac:dyDescent="0.25">
      <c r="B5" s="860" t="s">
        <v>31</v>
      </c>
      <c r="C5" s="861"/>
      <c r="D5" s="411"/>
      <c r="E5" s="412"/>
      <c r="F5" s="413"/>
      <c r="G5" s="862" t="s">
        <v>32</v>
      </c>
      <c r="H5" s="863"/>
      <c r="I5" s="414"/>
      <c r="J5" s="414"/>
      <c r="K5" s="415"/>
      <c r="L5" s="414"/>
      <c r="M5" s="414"/>
      <c r="N5" s="414"/>
      <c r="O5" s="416"/>
    </row>
    <row r="6" spans="2:15" ht="21.6" customHeight="1" x14ac:dyDescent="0.25">
      <c r="B6" s="710" t="s">
        <v>19</v>
      </c>
      <c r="C6" s="711"/>
      <c r="D6" s="711"/>
      <c r="E6" s="711"/>
      <c r="F6" s="711"/>
      <c r="G6" s="711"/>
      <c r="H6" s="711"/>
      <c r="I6" s="711"/>
      <c r="J6" s="711"/>
      <c r="K6" s="711"/>
      <c r="L6" s="711"/>
      <c r="M6" s="711"/>
      <c r="N6" s="711"/>
      <c r="O6" s="712"/>
    </row>
    <row r="7" spans="2:15" ht="13.95" customHeight="1" x14ac:dyDescent="0.25">
      <c r="B7" s="884" t="s">
        <v>56</v>
      </c>
      <c r="C7" s="884"/>
      <c r="D7" s="884"/>
      <c r="E7" s="884"/>
      <c r="F7" s="884"/>
      <c r="G7" s="884"/>
      <c r="H7" s="884"/>
      <c r="I7" s="884"/>
      <c r="J7" s="884"/>
      <c r="K7" s="884"/>
      <c r="L7" s="884"/>
      <c r="M7" s="884"/>
      <c r="N7" s="884"/>
      <c r="O7" s="884"/>
    </row>
    <row r="8" spans="2:15" ht="12" customHeight="1" x14ac:dyDescent="0.25">
      <c r="B8" s="884"/>
      <c r="C8" s="884"/>
      <c r="D8" s="884"/>
      <c r="E8" s="884"/>
      <c r="F8" s="884"/>
      <c r="G8" s="884"/>
      <c r="H8" s="884"/>
      <c r="I8" s="884"/>
      <c r="J8" s="884"/>
      <c r="K8" s="884"/>
      <c r="L8" s="884"/>
      <c r="M8" s="884"/>
      <c r="N8" s="884"/>
      <c r="O8" s="884"/>
    </row>
    <row r="9" spans="2:15" ht="15" customHeight="1" x14ac:dyDescent="0.25">
      <c r="B9" s="876"/>
      <c r="C9" s="877"/>
      <c r="D9" s="877"/>
      <c r="E9" s="877"/>
      <c r="F9" s="877"/>
      <c r="G9" s="877"/>
      <c r="H9" s="877"/>
      <c r="I9" s="877"/>
      <c r="J9" s="877"/>
      <c r="K9" s="877"/>
      <c r="L9" s="877"/>
      <c r="M9" s="877"/>
      <c r="N9" s="877"/>
      <c r="O9" s="878"/>
    </row>
    <row r="10" spans="2:15" ht="12" customHeight="1" x14ac:dyDescent="0.25">
      <c r="B10" s="879"/>
      <c r="C10" s="788"/>
      <c r="D10" s="788"/>
      <c r="E10" s="788"/>
      <c r="F10" s="788"/>
      <c r="G10" s="788"/>
      <c r="H10" s="788"/>
      <c r="I10" s="788"/>
      <c r="J10" s="788"/>
      <c r="K10" s="788"/>
      <c r="L10" s="788"/>
      <c r="M10" s="788"/>
      <c r="N10" s="788"/>
      <c r="O10" s="880"/>
    </row>
    <row r="11" spans="2:15" ht="7.2" customHeight="1" x14ac:dyDescent="0.25">
      <c r="B11" s="879"/>
      <c r="C11" s="788"/>
      <c r="D11" s="788"/>
      <c r="E11" s="788"/>
      <c r="F11" s="788"/>
      <c r="G11" s="788"/>
      <c r="H11" s="788"/>
      <c r="I11" s="788"/>
      <c r="J11" s="788"/>
      <c r="K11" s="788"/>
      <c r="L11" s="788"/>
      <c r="M11" s="788"/>
      <c r="N11" s="788"/>
      <c r="O11" s="880"/>
    </row>
    <row r="12" spans="2:15" ht="15" customHeight="1" x14ac:dyDescent="0.25">
      <c r="B12" s="881"/>
      <c r="C12" s="882"/>
      <c r="D12" s="882"/>
      <c r="E12" s="882"/>
      <c r="F12" s="882"/>
      <c r="G12" s="882"/>
      <c r="H12" s="882"/>
      <c r="I12" s="882"/>
      <c r="J12" s="882"/>
      <c r="K12" s="882"/>
      <c r="L12" s="882"/>
      <c r="M12" s="882"/>
      <c r="N12" s="882"/>
      <c r="O12" s="883"/>
    </row>
    <row r="13" spans="2:15" ht="15" customHeight="1" x14ac:dyDescent="0.25">
      <c r="B13" s="719" t="s">
        <v>117</v>
      </c>
      <c r="C13" s="719"/>
      <c r="D13" s="719"/>
      <c r="E13" s="719"/>
      <c r="F13" s="719"/>
      <c r="G13" s="719"/>
      <c r="H13" s="719"/>
      <c r="I13" s="719"/>
      <c r="J13" s="719"/>
      <c r="K13" s="719"/>
      <c r="L13" s="719"/>
      <c r="M13" s="719"/>
      <c r="N13" s="719"/>
    </row>
    <row r="14" spans="2:15" ht="15" customHeight="1" x14ac:dyDescent="0.25">
      <c r="B14" s="287"/>
      <c r="C14" s="287"/>
      <c r="D14" s="287"/>
      <c r="E14" s="287"/>
      <c r="F14" s="287"/>
      <c r="G14" s="87"/>
      <c r="H14" s="87"/>
      <c r="I14" s="87"/>
      <c r="J14" s="87"/>
      <c r="L14" s="87"/>
      <c r="M14" s="87"/>
      <c r="N14" s="87"/>
      <c r="O14" s="87"/>
    </row>
    <row r="15" spans="2:15" ht="15" customHeight="1" x14ac:dyDescent="0.25">
      <c r="B15" s="864" t="s">
        <v>217</v>
      </c>
      <c r="C15" s="865"/>
      <c r="D15" s="865"/>
      <c r="E15" s="865"/>
      <c r="F15" s="865"/>
      <c r="G15" s="865"/>
      <c r="H15" s="865"/>
      <c r="I15" s="865"/>
      <c r="J15" s="865"/>
      <c r="K15" s="865"/>
      <c r="L15" s="865"/>
      <c r="M15" s="865"/>
      <c r="N15" s="865"/>
      <c r="O15" s="866"/>
    </row>
    <row r="16" spans="2:15" ht="15" customHeight="1" x14ac:dyDescent="0.25">
      <c r="B16" s="867"/>
      <c r="C16" s="868"/>
      <c r="D16" s="868"/>
      <c r="E16" s="868"/>
      <c r="F16" s="868"/>
      <c r="G16" s="868"/>
      <c r="H16" s="868"/>
      <c r="I16" s="868"/>
      <c r="J16" s="868"/>
      <c r="K16" s="868"/>
      <c r="L16" s="868"/>
      <c r="M16" s="868"/>
      <c r="N16" s="868"/>
      <c r="O16" s="869"/>
    </row>
    <row r="17" spans="2:15" ht="15" customHeight="1" x14ac:dyDescent="0.25">
      <c r="B17" s="918" t="s">
        <v>0</v>
      </c>
      <c r="C17" s="871"/>
      <c r="D17" s="871"/>
      <c r="E17" s="871"/>
      <c r="F17" s="871"/>
      <c r="G17" s="871"/>
      <c r="H17" s="871"/>
      <c r="I17" s="872"/>
      <c r="J17" s="919" t="s">
        <v>47</v>
      </c>
      <c r="K17" s="919"/>
      <c r="L17" s="919" t="s">
        <v>48</v>
      </c>
      <c r="M17" s="919"/>
      <c r="N17" s="920" t="s">
        <v>1</v>
      </c>
      <c r="O17" s="921"/>
    </row>
    <row r="18" spans="2:15" ht="15" customHeight="1" x14ac:dyDescent="0.3">
      <c r="B18" s="914"/>
      <c r="C18" s="915"/>
      <c r="D18" s="915"/>
      <c r="E18" s="915"/>
      <c r="F18" s="915"/>
      <c r="G18" s="915"/>
      <c r="H18" s="915"/>
      <c r="I18" s="916"/>
      <c r="J18" s="917"/>
      <c r="K18" s="917"/>
      <c r="L18" s="914"/>
      <c r="M18" s="916"/>
      <c r="N18" s="914"/>
      <c r="O18" s="916"/>
    </row>
    <row r="19" spans="2:15" ht="15" customHeight="1" x14ac:dyDescent="0.3">
      <c r="B19" s="914"/>
      <c r="C19" s="915"/>
      <c r="D19" s="915"/>
      <c r="E19" s="915"/>
      <c r="F19" s="915"/>
      <c r="G19" s="915"/>
      <c r="H19" s="915"/>
      <c r="I19" s="916"/>
      <c r="J19" s="917"/>
      <c r="K19" s="917"/>
      <c r="L19" s="914"/>
      <c r="M19" s="916"/>
      <c r="N19" s="914"/>
      <c r="O19" s="916"/>
    </row>
    <row r="20" spans="2:15" ht="15" customHeight="1" x14ac:dyDescent="0.3">
      <c r="B20" s="293"/>
      <c r="C20" s="293"/>
      <c r="D20" s="293"/>
      <c r="E20" s="293"/>
      <c r="F20" s="293"/>
      <c r="G20" s="293"/>
      <c r="H20" s="293"/>
      <c r="I20" s="293"/>
      <c r="J20" s="293"/>
      <c r="K20" s="294"/>
      <c r="L20" s="293"/>
      <c r="M20" s="293"/>
      <c r="N20" s="293"/>
      <c r="O20" s="293"/>
    </row>
    <row r="21" spans="2:15" ht="15" customHeight="1" x14ac:dyDescent="0.25">
      <c r="B21" s="737" t="s">
        <v>218</v>
      </c>
      <c r="C21" s="738"/>
      <c r="D21" s="738"/>
      <c r="E21" s="738"/>
      <c r="F21" s="738"/>
      <c r="G21" s="738"/>
      <c r="H21" s="738"/>
      <c r="I21" s="738"/>
      <c r="J21" s="738"/>
      <c r="K21" s="738"/>
      <c r="L21" s="738"/>
      <c r="M21" s="738"/>
      <c r="N21" s="738"/>
      <c r="O21" s="739"/>
    </row>
    <row r="22" spans="2:15" ht="15" customHeight="1" x14ac:dyDescent="0.25">
      <c r="B22" s="740"/>
      <c r="C22" s="741"/>
      <c r="D22" s="741"/>
      <c r="E22" s="741"/>
      <c r="F22" s="741"/>
      <c r="G22" s="741"/>
      <c r="H22" s="741"/>
      <c r="I22" s="741"/>
      <c r="J22" s="741"/>
      <c r="K22" s="741"/>
      <c r="L22" s="741"/>
      <c r="M22" s="741"/>
      <c r="N22" s="741"/>
      <c r="O22" s="742"/>
    </row>
    <row r="23" spans="2:15" ht="15" customHeight="1" x14ac:dyDescent="0.25">
      <c r="B23" s="884" t="s">
        <v>126</v>
      </c>
      <c r="C23" s="884"/>
      <c r="D23" s="884"/>
      <c r="E23" s="884"/>
      <c r="F23" s="884"/>
      <c r="G23" s="884"/>
      <c r="H23" s="884"/>
      <c r="I23" s="884"/>
      <c r="J23" s="884"/>
      <c r="K23" s="884"/>
      <c r="L23" s="884"/>
      <c r="M23" s="884"/>
      <c r="N23" s="884"/>
      <c r="O23" s="884"/>
    </row>
    <row r="24" spans="2:15" ht="15" customHeight="1" x14ac:dyDescent="0.25">
      <c r="B24" s="884"/>
      <c r="C24" s="884"/>
      <c r="D24" s="884"/>
      <c r="E24" s="884"/>
      <c r="F24" s="884"/>
      <c r="G24" s="884"/>
      <c r="H24" s="884"/>
      <c r="I24" s="884"/>
      <c r="J24" s="884"/>
      <c r="K24" s="884"/>
      <c r="L24" s="884"/>
      <c r="M24" s="884"/>
      <c r="N24" s="884"/>
      <c r="O24" s="884"/>
    </row>
    <row r="25" spans="2:15" ht="15" customHeight="1" x14ac:dyDescent="0.25">
      <c r="B25" s="743"/>
      <c r="C25" s="744"/>
      <c r="D25" s="744"/>
      <c r="E25" s="744"/>
      <c r="F25" s="744"/>
      <c r="G25" s="744"/>
      <c r="H25" s="744"/>
      <c r="I25" s="744"/>
      <c r="J25" s="744"/>
      <c r="K25" s="744"/>
      <c r="L25" s="744"/>
      <c r="M25" s="744"/>
      <c r="N25" s="744"/>
      <c r="O25" s="745"/>
    </row>
    <row r="26" spans="2:15" ht="15" customHeight="1" x14ac:dyDescent="0.25">
      <c r="B26" s="849"/>
      <c r="C26" s="779"/>
      <c r="D26" s="779"/>
      <c r="E26" s="779"/>
      <c r="F26" s="779"/>
      <c r="G26" s="779"/>
      <c r="H26" s="779"/>
      <c r="I26" s="779"/>
      <c r="J26" s="779"/>
      <c r="K26" s="779"/>
      <c r="L26" s="779"/>
      <c r="M26" s="779"/>
      <c r="N26" s="779"/>
      <c r="O26" s="850"/>
    </row>
    <row r="27" spans="2:15" ht="15" customHeight="1" x14ac:dyDescent="0.25">
      <c r="B27" s="746"/>
      <c r="C27" s="747"/>
      <c r="D27" s="747"/>
      <c r="E27" s="747"/>
      <c r="F27" s="747"/>
      <c r="G27" s="747"/>
      <c r="H27" s="747"/>
      <c r="I27" s="747"/>
      <c r="J27" s="747"/>
      <c r="K27" s="747"/>
      <c r="L27" s="747"/>
      <c r="M27" s="747"/>
      <c r="N27" s="747"/>
      <c r="O27" s="748"/>
    </row>
    <row r="28" spans="2:15" ht="15" customHeight="1" x14ac:dyDescent="0.25">
      <c r="B28" s="719" t="s">
        <v>127</v>
      </c>
      <c r="C28" s="719"/>
      <c r="D28" s="719"/>
      <c r="E28" s="719"/>
      <c r="F28" s="719"/>
      <c r="G28" s="719"/>
      <c r="H28" s="719"/>
      <c r="I28" s="719"/>
      <c r="J28" s="719"/>
      <c r="K28" s="719"/>
      <c r="L28" s="719"/>
      <c r="M28" s="719"/>
      <c r="N28" s="719"/>
    </row>
    <row r="29" spans="2:15" ht="15" customHeight="1" x14ac:dyDescent="0.25">
      <c r="B29" s="245"/>
      <c r="C29" s="245"/>
      <c r="D29" s="245"/>
      <c r="E29" s="245"/>
      <c r="F29" s="245"/>
      <c r="G29" s="50"/>
      <c r="H29" s="50"/>
      <c r="I29" s="50"/>
      <c r="J29" s="50"/>
      <c r="K29" s="50"/>
      <c r="L29" s="245"/>
      <c r="M29" s="245"/>
      <c r="N29" s="245"/>
    </row>
    <row r="30" spans="2:15" ht="15" customHeight="1" x14ac:dyDescent="0.25">
      <c r="B30" s="737" t="s">
        <v>328</v>
      </c>
      <c r="C30" s="738"/>
      <c r="D30" s="738"/>
      <c r="E30" s="738"/>
      <c r="F30" s="738"/>
      <c r="G30" s="738"/>
      <c r="H30" s="738"/>
      <c r="I30" s="738"/>
      <c r="J30" s="738"/>
      <c r="K30" s="738"/>
      <c r="L30" s="738"/>
      <c r="M30" s="738"/>
      <c r="N30" s="738"/>
      <c r="O30" s="739"/>
    </row>
    <row r="31" spans="2:15" ht="15" customHeight="1" x14ac:dyDescent="0.25">
      <c r="B31" s="740"/>
      <c r="C31" s="741"/>
      <c r="D31" s="741"/>
      <c r="E31" s="741"/>
      <c r="F31" s="741"/>
      <c r="G31" s="741"/>
      <c r="H31" s="741"/>
      <c r="I31" s="741"/>
      <c r="J31" s="741"/>
      <c r="K31" s="741"/>
      <c r="L31" s="741"/>
      <c r="M31" s="741"/>
      <c r="N31" s="741"/>
      <c r="O31" s="742"/>
    </row>
    <row r="32" spans="2:15" ht="15" customHeight="1" x14ac:dyDescent="0.25">
      <c r="B32" s="884" t="s">
        <v>58</v>
      </c>
      <c r="C32" s="884"/>
      <c r="D32" s="884"/>
      <c r="E32" s="884"/>
      <c r="F32" s="884"/>
      <c r="G32" s="884"/>
      <c r="H32" s="884"/>
      <c r="I32" s="884"/>
      <c r="J32" s="884"/>
      <c r="K32" s="884"/>
      <c r="L32" s="884"/>
      <c r="M32" s="884"/>
      <c r="N32" s="884"/>
      <c r="O32" s="884"/>
    </row>
    <row r="33" spans="2:15" ht="15" customHeight="1" x14ac:dyDescent="0.25">
      <c r="B33" s="884"/>
      <c r="C33" s="884"/>
      <c r="D33" s="884"/>
      <c r="E33" s="884"/>
      <c r="F33" s="884"/>
      <c r="G33" s="884"/>
      <c r="H33" s="884"/>
      <c r="I33" s="884"/>
      <c r="J33" s="884"/>
      <c r="K33" s="884"/>
      <c r="L33" s="884"/>
      <c r="M33" s="884"/>
      <c r="N33" s="884"/>
      <c r="O33" s="884"/>
    </row>
    <row r="34" spans="2:15" ht="15" customHeight="1" x14ac:dyDescent="0.25">
      <c r="B34" s="743"/>
      <c r="C34" s="744"/>
      <c r="D34" s="744"/>
      <c r="E34" s="744"/>
      <c r="F34" s="744"/>
      <c r="G34" s="744"/>
      <c r="H34" s="744"/>
      <c r="I34" s="744"/>
      <c r="J34" s="744"/>
      <c r="K34" s="744"/>
      <c r="L34" s="744"/>
      <c r="M34" s="744"/>
      <c r="N34" s="744"/>
      <c r="O34" s="745"/>
    </row>
    <row r="35" spans="2:15" ht="15" customHeight="1" x14ac:dyDescent="0.25">
      <c r="B35" s="746"/>
      <c r="C35" s="747"/>
      <c r="D35" s="747"/>
      <c r="E35" s="747"/>
      <c r="F35" s="747"/>
      <c r="G35" s="747"/>
      <c r="H35" s="747"/>
      <c r="I35" s="747"/>
      <c r="J35" s="747"/>
      <c r="K35" s="747"/>
      <c r="L35" s="747"/>
      <c r="M35" s="747"/>
      <c r="N35" s="747"/>
      <c r="O35" s="748"/>
    </row>
    <row r="36" spans="2:15" ht="15" customHeight="1" x14ac:dyDescent="0.25">
      <c r="B36" s="719" t="s">
        <v>127</v>
      </c>
      <c r="C36" s="719"/>
      <c r="D36" s="719"/>
      <c r="E36" s="719"/>
      <c r="F36" s="719"/>
      <c r="G36" s="719"/>
      <c r="H36" s="719"/>
      <c r="I36" s="719"/>
      <c r="J36" s="719"/>
      <c r="K36" s="719"/>
      <c r="L36" s="719"/>
      <c r="M36" s="719"/>
      <c r="N36" s="719"/>
    </row>
    <row r="37" spans="2:15" ht="15" customHeight="1" x14ac:dyDescent="0.25">
      <c r="B37" s="245"/>
      <c r="C37" s="245"/>
      <c r="D37" s="245"/>
      <c r="E37" s="245"/>
      <c r="F37" s="245"/>
      <c r="G37" s="50"/>
      <c r="H37" s="50"/>
      <c r="I37" s="50"/>
      <c r="J37" s="50"/>
      <c r="K37" s="50"/>
      <c r="L37" s="245"/>
      <c r="M37" s="245"/>
      <c r="N37" s="245"/>
    </row>
    <row r="38" spans="2:15" ht="15" customHeight="1" x14ac:dyDescent="0.25">
      <c r="B38" s="296"/>
      <c r="C38" s="296"/>
      <c r="D38" s="296"/>
      <c r="E38" s="296"/>
      <c r="F38" s="296"/>
      <c r="G38" s="285"/>
      <c r="H38" s="285"/>
      <c r="I38" s="285"/>
      <c r="J38" s="285"/>
      <c r="K38" s="49"/>
      <c r="L38" s="296"/>
      <c r="M38" s="296"/>
      <c r="N38" s="296"/>
      <c r="O38" s="296"/>
    </row>
    <row r="39" spans="2:15" ht="17.25" customHeight="1" x14ac:dyDescent="0.25">
      <c r="B39" s="737" t="s">
        <v>215</v>
      </c>
      <c r="C39" s="738"/>
      <c r="D39" s="738"/>
      <c r="E39" s="738"/>
      <c r="F39" s="738"/>
      <c r="G39" s="738"/>
      <c r="H39" s="738"/>
      <c r="I39" s="738"/>
      <c r="J39" s="738"/>
      <c r="K39" s="738"/>
      <c r="L39" s="738"/>
      <c r="M39" s="738"/>
      <c r="N39" s="738"/>
      <c r="O39" s="739"/>
    </row>
    <row r="40" spans="2:15" ht="17.25" customHeight="1" x14ac:dyDescent="0.25">
      <c r="B40" s="740"/>
      <c r="C40" s="741"/>
      <c r="D40" s="741"/>
      <c r="E40" s="741"/>
      <c r="F40" s="741"/>
      <c r="G40" s="741"/>
      <c r="H40" s="741"/>
      <c r="I40" s="741"/>
      <c r="J40" s="741"/>
      <c r="K40" s="741"/>
      <c r="L40" s="741"/>
      <c r="M40" s="741"/>
      <c r="N40" s="741"/>
      <c r="O40" s="742"/>
    </row>
    <row r="41" spans="2:15" ht="42.6" customHeight="1" x14ac:dyDescent="0.25">
      <c r="B41" s="911" t="s">
        <v>45</v>
      </c>
      <c r="C41" s="912"/>
      <c r="D41" s="911" t="s">
        <v>31</v>
      </c>
      <c r="E41" s="913"/>
      <c r="F41" s="534" t="s">
        <v>353</v>
      </c>
      <c r="G41" s="560"/>
      <c r="H41" s="417" t="s">
        <v>216</v>
      </c>
      <c r="I41" s="418" t="s">
        <v>34</v>
      </c>
      <c r="J41" s="418" t="s">
        <v>35</v>
      </c>
      <c r="K41" s="418" t="s">
        <v>49</v>
      </c>
      <c r="L41" s="418" t="s">
        <v>64</v>
      </c>
      <c r="M41" s="250" t="s">
        <v>329</v>
      </c>
      <c r="N41" s="419" t="s">
        <v>50</v>
      </c>
      <c r="O41" s="419" t="s">
        <v>3</v>
      </c>
    </row>
    <row r="42" spans="2:15" ht="42.6" customHeight="1" x14ac:dyDescent="0.25">
      <c r="B42" s="901"/>
      <c r="C42" s="902"/>
      <c r="D42" s="901"/>
      <c r="E42" s="903"/>
      <c r="F42" s="904"/>
      <c r="G42" s="905"/>
      <c r="H42" s="420"/>
      <c r="I42" s="421"/>
      <c r="J42" s="421"/>
      <c r="K42" s="422"/>
      <c r="L42" s="422"/>
      <c r="M42" s="422"/>
      <c r="N42" s="423"/>
      <c r="O42" s="423"/>
    </row>
    <row r="43" spans="2:15" ht="33" customHeight="1" x14ac:dyDescent="0.25">
      <c r="B43" s="901"/>
      <c r="C43" s="902"/>
      <c r="D43" s="901"/>
      <c r="E43" s="903"/>
      <c r="F43" s="904"/>
      <c r="G43" s="905"/>
      <c r="H43" s="420"/>
      <c r="I43" s="421"/>
      <c r="J43" s="421"/>
      <c r="K43" s="422"/>
      <c r="L43" s="422"/>
      <c r="M43" s="422"/>
      <c r="N43" s="423"/>
      <c r="O43" s="423"/>
    </row>
    <row r="44" spans="2:15" ht="15.75" customHeight="1" x14ac:dyDescent="0.25">
      <c r="B44" s="308"/>
      <c r="C44" s="286"/>
      <c r="D44" s="286"/>
      <c r="E44" s="286"/>
      <c r="F44" s="286"/>
      <c r="G44" s="297"/>
      <c r="H44" s="297"/>
      <c r="I44" s="297"/>
      <c r="J44" s="297"/>
      <c r="K44" s="297"/>
      <c r="L44" s="286"/>
      <c r="M44" s="286"/>
      <c r="N44" s="286"/>
      <c r="O44" s="286"/>
    </row>
    <row r="45" spans="2:15" ht="15.75" customHeight="1" x14ac:dyDescent="0.25">
      <c r="B45" s="762" t="s">
        <v>214</v>
      </c>
      <c r="C45" s="762"/>
      <c r="D45" s="762"/>
      <c r="E45" s="762"/>
      <c r="F45" s="286"/>
      <c r="G45" s="297"/>
      <c r="H45" s="297"/>
      <c r="I45" s="297"/>
      <c r="J45" s="297"/>
      <c r="K45" s="297"/>
      <c r="L45" s="286"/>
      <c r="M45" s="286"/>
      <c r="N45" s="286"/>
      <c r="O45" s="286"/>
    </row>
    <row r="46" spans="2:15" ht="11.4" customHeight="1" x14ac:dyDescent="0.25">
      <c r="B46" s="308"/>
      <c r="C46" s="286"/>
      <c r="D46" s="286"/>
      <c r="E46" s="286"/>
      <c r="F46" s="286"/>
      <c r="G46" s="297"/>
      <c r="H46" s="297"/>
      <c r="I46" s="297"/>
      <c r="J46" s="297"/>
      <c r="K46" s="297"/>
      <c r="L46" s="286"/>
      <c r="M46" s="286"/>
      <c r="N46" s="286"/>
      <c r="O46" s="286"/>
    </row>
    <row r="47" spans="2:15" ht="6" customHeight="1" x14ac:dyDescent="0.25">
      <c r="B47" s="308"/>
      <c r="C47" s="286"/>
      <c r="D47" s="286"/>
      <c r="E47" s="286"/>
      <c r="F47" s="286"/>
      <c r="G47" s="297"/>
      <c r="H47" s="297"/>
      <c r="I47" s="297"/>
      <c r="J47" s="297"/>
      <c r="K47" s="297"/>
      <c r="L47" s="286"/>
      <c r="M47" s="286"/>
      <c r="N47" s="286"/>
      <c r="O47" s="286"/>
    </row>
    <row r="48" spans="2:15" ht="15.75" customHeight="1" x14ac:dyDescent="0.3">
      <c r="B48" s="309" t="s">
        <v>330</v>
      </c>
      <c r="C48" s="310"/>
      <c r="D48" s="310"/>
      <c r="E48" s="310"/>
      <c r="F48" s="310"/>
      <c r="G48" s="310"/>
      <c r="H48" s="310"/>
      <c r="I48" s="310"/>
      <c r="J48" s="310"/>
      <c r="K48" s="311"/>
      <c r="L48" s="310"/>
      <c r="M48" s="900" t="s">
        <v>10</v>
      </c>
      <c r="N48" s="900"/>
      <c r="O48" s="900"/>
    </row>
    <row r="49" spans="2:15" ht="15.75" customHeight="1" x14ac:dyDescent="0.3">
      <c r="B49" s="312"/>
      <c r="C49" s="313"/>
      <c r="D49" s="313"/>
      <c r="E49" s="313"/>
      <c r="F49" s="313"/>
      <c r="G49" s="313"/>
      <c r="H49" s="313"/>
      <c r="I49" s="313"/>
      <c r="J49" s="313"/>
      <c r="K49" s="314"/>
      <c r="L49" s="313"/>
      <c r="M49" s="900"/>
      <c r="N49" s="900"/>
      <c r="O49" s="900"/>
    </row>
    <row r="50" spans="2:15" ht="15.75" customHeight="1" x14ac:dyDescent="0.25">
      <c r="B50" s="315" t="s">
        <v>11</v>
      </c>
      <c r="C50" s="316"/>
      <c r="D50" s="316"/>
      <c r="E50" s="316"/>
      <c r="F50" s="316"/>
      <c r="G50" s="316"/>
      <c r="H50" s="316"/>
      <c r="I50" s="316"/>
      <c r="J50" s="316"/>
      <c r="K50" s="317"/>
      <c r="L50" s="316"/>
      <c r="M50" s="486">
        <f>K159</f>
        <v>0</v>
      </c>
      <c r="N50" s="318"/>
      <c r="O50" s="319"/>
    </row>
    <row r="51" spans="2:15" ht="15.75" customHeight="1" x14ac:dyDescent="0.25">
      <c r="B51" s="315" t="s">
        <v>12</v>
      </c>
      <c r="C51" s="316"/>
      <c r="D51" s="316"/>
      <c r="E51" s="316"/>
      <c r="F51" s="316"/>
      <c r="G51" s="316"/>
      <c r="H51" s="316"/>
      <c r="I51" s="316"/>
      <c r="J51" s="316"/>
      <c r="K51" s="317"/>
      <c r="L51" s="316"/>
      <c r="M51" s="486">
        <f>K203</f>
        <v>0</v>
      </c>
      <c r="N51" s="318"/>
      <c r="O51" s="319"/>
    </row>
    <row r="52" spans="2:15" ht="15.75" customHeight="1" x14ac:dyDescent="0.25">
      <c r="B52" s="315" t="s">
        <v>13</v>
      </c>
      <c r="C52" s="316"/>
      <c r="D52" s="316"/>
      <c r="E52" s="316"/>
      <c r="F52" s="316"/>
      <c r="G52" s="316"/>
      <c r="H52" s="316"/>
      <c r="I52" s="316"/>
      <c r="J52" s="316"/>
      <c r="K52" s="317"/>
      <c r="L52" s="316"/>
      <c r="M52" s="321"/>
      <c r="N52" s="318"/>
      <c r="O52" s="319"/>
    </row>
    <row r="53" spans="2:15" ht="15.75" customHeight="1" x14ac:dyDescent="0.25">
      <c r="B53" s="322"/>
      <c r="C53" s="322"/>
      <c r="D53" s="322"/>
      <c r="E53" s="322"/>
      <c r="F53" s="322"/>
      <c r="G53" s="323"/>
      <c r="H53" s="323"/>
      <c r="I53" s="323"/>
      <c r="J53" s="324"/>
      <c r="K53" s="325"/>
      <c r="L53" s="324"/>
      <c r="M53" s="324"/>
      <c r="N53" s="324"/>
      <c r="O53" s="324"/>
    </row>
    <row r="54" spans="2:15" ht="15.75" customHeight="1" x14ac:dyDescent="0.25">
      <c r="B54" s="214"/>
      <c r="C54" s="214"/>
      <c r="D54" s="214"/>
      <c r="E54" s="214"/>
      <c r="F54" s="214"/>
      <c r="G54" s="223"/>
      <c r="H54" s="223"/>
      <c r="I54" s="223"/>
      <c r="J54" s="223"/>
      <c r="K54" s="297"/>
      <c r="L54" s="214"/>
      <c r="M54" s="214"/>
      <c r="N54" s="214"/>
      <c r="O54" s="214"/>
    </row>
    <row r="55" spans="2:15" ht="15.75" customHeight="1" x14ac:dyDescent="0.25">
      <c r="B55" s="737" t="s">
        <v>24</v>
      </c>
      <c r="C55" s="738"/>
      <c r="D55" s="738"/>
      <c r="E55" s="738"/>
      <c r="F55" s="738"/>
      <c r="G55" s="738"/>
      <c r="H55" s="738"/>
      <c r="I55" s="738"/>
      <c r="J55" s="738"/>
      <c r="K55" s="738"/>
      <c r="L55" s="738"/>
      <c r="M55" s="738"/>
      <c r="N55" s="738"/>
      <c r="O55" s="739"/>
    </row>
    <row r="56" spans="2:15" ht="15.75" customHeight="1" x14ac:dyDescent="0.25">
      <c r="B56" s="740"/>
      <c r="C56" s="741"/>
      <c r="D56" s="741"/>
      <c r="E56" s="741"/>
      <c r="F56" s="741"/>
      <c r="G56" s="741"/>
      <c r="H56" s="741"/>
      <c r="I56" s="741"/>
      <c r="J56" s="741"/>
      <c r="K56" s="741"/>
      <c r="L56" s="741"/>
      <c r="M56" s="741"/>
      <c r="N56" s="741"/>
      <c r="O56" s="742"/>
    </row>
    <row r="57" spans="2:15" ht="15.75" customHeight="1" x14ac:dyDescent="0.25">
      <c r="B57" s="106"/>
      <c r="C57" s="106"/>
      <c r="D57" s="106"/>
      <c r="E57" s="106"/>
      <c r="F57" s="106"/>
      <c r="G57" s="108"/>
      <c r="H57" s="108"/>
      <c r="I57" s="108"/>
      <c r="J57" s="108"/>
      <c r="K57" s="108"/>
      <c r="L57" s="106"/>
      <c r="M57" s="106"/>
      <c r="N57" s="106"/>
      <c r="O57" s="106"/>
    </row>
    <row r="58" spans="2:15" ht="15.75" customHeight="1" x14ac:dyDescent="0.25">
      <c r="B58" s="106" t="s">
        <v>99</v>
      </c>
      <c r="C58" s="106"/>
      <c r="D58" s="106"/>
      <c r="E58" s="106"/>
      <c r="F58" s="106"/>
      <c r="G58" s="108"/>
      <c r="H58" s="108"/>
      <c r="I58" s="108"/>
      <c r="J58" s="108"/>
      <c r="K58" s="108"/>
      <c r="L58" s="106"/>
      <c r="M58" s="106"/>
      <c r="N58" s="106"/>
      <c r="O58" s="106"/>
    </row>
    <row r="59" spans="2:15" ht="15.75" customHeight="1" x14ac:dyDescent="0.25">
      <c r="B59" s="107" t="s">
        <v>128</v>
      </c>
      <c r="C59" s="214"/>
      <c r="D59" s="214"/>
      <c r="E59" s="214"/>
      <c r="F59" s="214"/>
      <c r="G59" s="223"/>
      <c r="H59" s="223"/>
      <c r="I59" s="223"/>
      <c r="J59" s="223"/>
      <c r="K59" s="297"/>
      <c r="L59" s="214"/>
      <c r="M59" s="214"/>
      <c r="N59" s="214"/>
      <c r="O59" s="214"/>
    </row>
    <row r="60" spans="2:15" ht="33" customHeight="1" x14ac:dyDescent="0.25">
      <c r="B60" s="424" t="s">
        <v>0</v>
      </c>
      <c r="C60" s="425"/>
      <c r="D60" s="425"/>
      <c r="E60" s="425"/>
      <c r="F60" s="426"/>
      <c r="G60" s="896" t="s">
        <v>1</v>
      </c>
      <c r="H60" s="897"/>
      <c r="I60" s="427" t="s">
        <v>15</v>
      </c>
      <c r="J60" s="349" t="s">
        <v>42</v>
      </c>
      <c r="K60" s="427" t="s">
        <v>16</v>
      </c>
      <c r="L60" s="427" t="s">
        <v>18</v>
      </c>
      <c r="M60" s="893" t="s">
        <v>17</v>
      </c>
      <c r="N60" s="893"/>
      <c r="O60" s="125"/>
    </row>
    <row r="61" spans="2:15" ht="28.2" customHeight="1" x14ac:dyDescent="0.25">
      <c r="B61" s="752"/>
      <c r="C61" s="753"/>
      <c r="D61" s="753"/>
      <c r="E61" s="753"/>
      <c r="F61" s="376"/>
      <c r="G61" s="898" t="s">
        <v>66</v>
      </c>
      <c r="H61" s="899"/>
      <c r="I61" s="428"/>
      <c r="J61" s="429" t="s">
        <v>70</v>
      </c>
      <c r="K61" s="430"/>
      <c r="L61" s="156">
        <f>ROUND(IF(I61=0,K61,I61*K61),2)</f>
        <v>0</v>
      </c>
      <c r="M61" s="894"/>
      <c r="N61" s="894"/>
      <c r="O61" s="125"/>
    </row>
    <row r="62" spans="2:15" ht="15.75" customHeight="1" x14ac:dyDescent="0.25">
      <c r="B62" s="906"/>
      <c r="C62" s="907"/>
      <c r="D62" s="907"/>
      <c r="E62" s="907"/>
      <c r="F62" s="908"/>
      <c r="G62" s="909"/>
      <c r="H62" s="910"/>
      <c r="I62" s="431"/>
      <c r="J62" s="432" t="s">
        <v>70</v>
      </c>
      <c r="K62" s="353">
        <v>0</v>
      </c>
      <c r="L62" s="162">
        <f>ROUND(IF(I62=0,K62,I62*K62),2)</f>
        <v>0</v>
      </c>
      <c r="M62" s="828"/>
      <c r="N62" s="828"/>
      <c r="O62" s="69"/>
    </row>
    <row r="63" spans="2:15" ht="15.75" customHeight="1" x14ac:dyDescent="0.25">
      <c r="B63" s="774" t="s">
        <v>18</v>
      </c>
      <c r="C63" s="775"/>
      <c r="D63" s="775"/>
      <c r="E63" s="775"/>
      <c r="F63" s="775"/>
      <c r="G63" s="775"/>
      <c r="H63" s="775"/>
      <c r="I63" s="775"/>
      <c r="J63" s="775"/>
      <c r="K63" s="776"/>
      <c r="L63" s="332">
        <f>SUM(L61:L62)</f>
        <v>0</v>
      </c>
      <c r="M63" s="821"/>
      <c r="N63" s="821"/>
      <c r="O63" s="125"/>
    </row>
    <row r="64" spans="2:15" ht="15.15" customHeight="1" x14ac:dyDescent="0.25">
      <c r="B64" s="333"/>
      <c r="C64" s="333"/>
      <c r="D64" s="333"/>
      <c r="E64" s="333"/>
      <c r="F64" s="333"/>
      <c r="G64" s="323"/>
      <c r="H64" s="323"/>
      <c r="I64" s="323"/>
      <c r="J64" s="323"/>
      <c r="K64" s="334"/>
      <c r="L64" s="294"/>
      <c r="M64" s="294"/>
      <c r="N64" s="294"/>
      <c r="O64" s="294"/>
    </row>
    <row r="65" spans="2:15" ht="15" customHeight="1" x14ac:dyDescent="0.25">
      <c r="B65" s="107" t="s">
        <v>100</v>
      </c>
      <c r="C65" s="214"/>
      <c r="D65" s="214"/>
      <c r="E65" s="214"/>
      <c r="F65" s="214"/>
      <c r="G65" s="223"/>
      <c r="H65" s="223"/>
      <c r="I65" s="223"/>
      <c r="J65" s="223"/>
      <c r="K65" s="337"/>
      <c r="L65" s="338"/>
      <c r="M65" s="338"/>
      <c r="N65" s="338"/>
      <c r="O65" s="70"/>
    </row>
    <row r="66" spans="2:15" ht="15" customHeight="1" x14ac:dyDescent="0.25">
      <c r="B66" s="537" t="s">
        <v>0</v>
      </c>
      <c r="C66" s="537"/>
      <c r="D66" s="537"/>
      <c r="E66" s="537"/>
      <c r="F66" s="537"/>
      <c r="G66" s="537"/>
      <c r="H66" s="814" t="s">
        <v>1</v>
      </c>
      <c r="I66" s="815"/>
      <c r="J66" s="427" t="s">
        <v>15</v>
      </c>
      <c r="K66" s="349" t="s">
        <v>42</v>
      </c>
      <c r="L66" s="427" t="s">
        <v>16</v>
      </c>
      <c r="M66" s="427" t="s">
        <v>18</v>
      </c>
      <c r="N66" s="893" t="s">
        <v>17</v>
      </c>
      <c r="O66" s="893"/>
    </row>
    <row r="67" spans="2:15" ht="15" customHeight="1" x14ac:dyDescent="0.25">
      <c r="B67" s="818"/>
      <c r="C67" s="819"/>
      <c r="D67" s="819"/>
      <c r="E67" s="819"/>
      <c r="F67" s="819"/>
      <c r="G67" s="820"/>
      <c r="H67" s="816"/>
      <c r="I67" s="817"/>
      <c r="J67" s="428">
        <v>0</v>
      </c>
      <c r="K67" s="429" t="s">
        <v>70</v>
      </c>
      <c r="L67" s="430">
        <v>0</v>
      </c>
      <c r="M67" s="156">
        <f>ROUND(IF(J67=0,L67,J67*L67),2)</f>
        <v>0</v>
      </c>
      <c r="N67" s="895"/>
      <c r="O67" s="895"/>
    </row>
    <row r="68" spans="2:15" ht="15" customHeight="1" x14ac:dyDescent="0.25">
      <c r="B68" s="813"/>
      <c r="C68" s="813"/>
      <c r="D68" s="813"/>
      <c r="E68" s="813"/>
      <c r="F68" s="813"/>
      <c r="G68" s="813"/>
      <c r="H68" s="809"/>
      <c r="I68" s="810"/>
      <c r="J68" s="431"/>
      <c r="K68" s="432" t="s">
        <v>70</v>
      </c>
      <c r="L68" s="353">
        <v>0</v>
      </c>
      <c r="M68" s="162">
        <f>ROUND(IF(J68=0,L68,J68*L68),2)</f>
        <v>0</v>
      </c>
      <c r="N68" s="828"/>
      <c r="O68" s="828"/>
    </row>
    <row r="69" spans="2:15" ht="15" customHeight="1" x14ac:dyDescent="0.25">
      <c r="B69" s="774" t="s">
        <v>18</v>
      </c>
      <c r="C69" s="775"/>
      <c r="D69" s="775"/>
      <c r="E69" s="775"/>
      <c r="F69" s="775"/>
      <c r="G69" s="775"/>
      <c r="H69" s="775"/>
      <c r="I69" s="775"/>
      <c r="J69" s="775"/>
      <c r="K69" s="775"/>
      <c r="L69" s="776"/>
      <c r="M69" s="139">
        <f>SUM(M67:M68)</f>
        <v>0</v>
      </c>
      <c r="N69" s="821"/>
      <c r="O69" s="821"/>
    </row>
    <row r="70" spans="2:15" ht="15" customHeight="1" x14ac:dyDescent="0.25">
      <c r="B70" s="107"/>
      <c r="C70" s="214"/>
      <c r="D70" s="214"/>
      <c r="E70" s="214"/>
      <c r="F70" s="214"/>
      <c r="G70" s="223"/>
      <c r="H70" s="223"/>
      <c r="I70" s="223"/>
      <c r="J70" s="223"/>
      <c r="K70" s="337"/>
      <c r="L70" s="338"/>
      <c r="M70" s="338"/>
      <c r="N70" s="338"/>
      <c r="O70" s="70"/>
    </row>
    <row r="71" spans="2:15" ht="15" customHeight="1" x14ac:dyDescent="0.25">
      <c r="B71" s="107" t="s">
        <v>102</v>
      </c>
      <c r="C71" s="214"/>
      <c r="D71" s="214"/>
      <c r="E71" s="214"/>
      <c r="F71" s="214"/>
      <c r="G71" s="223"/>
      <c r="H71" s="223"/>
      <c r="I71" s="223"/>
      <c r="J71" s="223"/>
      <c r="K71" s="340"/>
      <c r="L71" s="286"/>
      <c r="M71" s="286"/>
      <c r="N71" s="286"/>
    </row>
    <row r="72" spans="2:15" ht="15" customHeight="1" x14ac:dyDescent="0.25">
      <c r="B72" s="537" t="s">
        <v>0</v>
      </c>
      <c r="C72" s="537"/>
      <c r="D72" s="537"/>
      <c r="E72" s="537"/>
      <c r="F72" s="537"/>
      <c r="G72" s="537"/>
      <c r="H72" s="814" t="s">
        <v>1</v>
      </c>
      <c r="I72" s="815"/>
      <c r="J72" s="427" t="s">
        <v>15</v>
      </c>
      <c r="K72" s="349" t="s">
        <v>42</v>
      </c>
      <c r="L72" s="427" t="s">
        <v>16</v>
      </c>
      <c r="M72" s="427" t="s">
        <v>18</v>
      </c>
      <c r="N72" s="893" t="s">
        <v>17</v>
      </c>
      <c r="O72" s="893"/>
    </row>
    <row r="73" spans="2:15" ht="18.600000000000001" customHeight="1" x14ac:dyDescent="0.25">
      <c r="B73" s="818"/>
      <c r="C73" s="819"/>
      <c r="D73" s="819"/>
      <c r="E73" s="819"/>
      <c r="F73" s="819"/>
      <c r="G73" s="820"/>
      <c r="H73" s="816"/>
      <c r="I73" s="817"/>
      <c r="J73" s="428">
        <v>0</v>
      </c>
      <c r="K73" s="429" t="s">
        <v>70</v>
      </c>
      <c r="L73" s="430">
        <v>0</v>
      </c>
      <c r="M73" s="156">
        <f>ROUND(IF(J73=0,L73,J73*L73),2)</f>
        <v>0</v>
      </c>
      <c r="N73" s="894"/>
      <c r="O73" s="894"/>
    </row>
    <row r="74" spans="2:15" ht="15.15" customHeight="1" x14ac:dyDescent="0.25">
      <c r="B74" s="813"/>
      <c r="C74" s="813"/>
      <c r="D74" s="813"/>
      <c r="E74" s="813"/>
      <c r="F74" s="813"/>
      <c r="G74" s="813"/>
      <c r="H74" s="809"/>
      <c r="I74" s="810"/>
      <c r="J74" s="431"/>
      <c r="K74" s="432" t="s">
        <v>70</v>
      </c>
      <c r="L74" s="353">
        <v>0</v>
      </c>
      <c r="M74" s="162">
        <f>ROUND(IF(J74=0,L74,J74*L74),2)</f>
        <v>0</v>
      </c>
      <c r="N74" s="828"/>
      <c r="O74" s="828"/>
    </row>
    <row r="75" spans="2:15" ht="15.15" customHeight="1" x14ac:dyDescent="0.25">
      <c r="B75" s="774" t="s">
        <v>18</v>
      </c>
      <c r="C75" s="775"/>
      <c r="D75" s="775"/>
      <c r="E75" s="775"/>
      <c r="F75" s="775"/>
      <c r="G75" s="775"/>
      <c r="H75" s="775"/>
      <c r="I75" s="775"/>
      <c r="J75" s="775"/>
      <c r="K75" s="775"/>
      <c r="L75" s="776"/>
      <c r="M75" s="139">
        <f>SUM(M73:M74)</f>
        <v>0</v>
      </c>
      <c r="N75" s="821"/>
      <c r="O75" s="821"/>
    </row>
    <row r="76" spans="2:15" ht="15.15" customHeight="1" x14ac:dyDescent="0.25">
      <c r="B76" s="214"/>
      <c r="C76" s="214"/>
      <c r="D76" s="214"/>
      <c r="E76" s="214"/>
      <c r="F76" s="214"/>
      <c r="G76" s="223"/>
      <c r="H76" s="223"/>
      <c r="I76" s="223"/>
      <c r="J76" s="223"/>
      <c r="K76" s="341"/>
      <c r="L76" s="87"/>
      <c r="M76" s="87"/>
      <c r="N76" s="87"/>
      <c r="O76" s="87"/>
    </row>
    <row r="77" spans="2:15" ht="15.15" customHeight="1" x14ac:dyDescent="0.25">
      <c r="B77" s="107" t="s">
        <v>129</v>
      </c>
      <c r="C77" s="214"/>
      <c r="D77" s="214"/>
      <c r="E77" s="214"/>
      <c r="F77" s="214"/>
      <c r="G77" s="214"/>
      <c r="H77" s="223"/>
      <c r="I77" s="223"/>
      <c r="J77" s="223"/>
      <c r="K77" s="297"/>
      <c r="L77" s="223"/>
      <c r="M77" s="335"/>
      <c r="N77" s="335"/>
      <c r="O77" s="223"/>
    </row>
    <row r="78" spans="2:15" ht="15.15" customHeight="1" x14ac:dyDescent="0.25">
      <c r="B78" s="537" t="s">
        <v>0</v>
      </c>
      <c r="C78" s="537"/>
      <c r="D78" s="537"/>
      <c r="E78" s="537"/>
      <c r="F78" s="537"/>
      <c r="G78" s="537"/>
      <c r="H78" s="814" t="s">
        <v>1</v>
      </c>
      <c r="I78" s="815"/>
      <c r="J78" s="427" t="s">
        <v>15</v>
      </c>
      <c r="K78" s="349" t="s">
        <v>42</v>
      </c>
      <c r="L78" s="427" t="s">
        <v>16</v>
      </c>
      <c r="M78" s="427" t="s">
        <v>18</v>
      </c>
      <c r="N78" s="893" t="s">
        <v>17</v>
      </c>
      <c r="O78" s="893"/>
    </row>
    <row r="79" spans="2:15" ht="22.95" customHeight="1" x14ac:dyDescent="0.25">
      <c r="B79" s="818"/>
      <c r="C79" s="819"/>
      <c r="D79" s="819"/>
      <c r="E79" s="819"/>
      <c r="F79" s="819"/>
      <c r="G79" s="820"/>
      <c r="H79" s="816"/>
      <c r="I79" s="817"/>
      <c r="J79" s="428">
        <v>0</v>
      </c>
      <c r="K79" s="429" t="s">
        <v>70</v>
      </c>
      <c r="L79" s="430">
        <v>0</v>
      </c>
      <c r="M79" s="156">
        <f>ROUND(IF(J79=0,L79,J79*L79),2)</f>
        <v>0</v>
      </c>
      <c r="N79" s="894"/>
      <c r="O79" s="894"/>
    </row>
    <row r="80" spans="2:15" ht="15.6" customHeight="1" x14ac:dyDescent="0.25">
      <c r="B80" s="813"/>
      <c r="C80" s="813"/>
      <c r="D80" s="813"/>
      <c r="E80" s="813"/>
      <c r="F80" s="813"/>
      <c r="G80" s="813"/>
      <c r="H80" s="809"/>
      <c r="I80" s="810"/>
      <c r="J80" s="431"/>
      <c r="K80" s="432" t="s">
        <v>70</v>
      </c>
      <c r="L80" s="353">
        <v>0</v>
      </c>
      <c r="M80" s="162">
        <f>ROUND(IF(J80=0,L80,J80*L80),2)</f>
        <v>0</v>
      </c>
      <c r="N80" s="828"/>
      <c r="O80" s="828"/>
    </row>
    <row r="81" spans="2:15" ht="15.15" customHeight="1" x14ac:dyDescent="0.25">
      <c r="B81" s="774" t="s">
        <v>18</v>
      </c>
      <c r="C81" s="775"/>
      <c r="D81" s="775"/>
      <c r="E81" s="775"/>
      <c r="F81" s="775"/>
      <c r="G81" s="775"/>
      <c r="H81" s="775"/>
      <c r="I81" s="775"/>
      <c r="J81" s="775"/>
      <c r="K81" s="775"/>
      <c r="L81" s="776"/>
      <c r="M81" s="139">
        <f>SUM(M79:M80)</f>
        <v>0</v>
      </c>
      <c r="N81" s="821"/>
      <c r="O81" s="821"/>
    </row>
    <row r="82" spans="2:15" ht="15.15" customHeight="1" x14ac:dyDescent="0.25">
      <c r="B82" s="214"/>
      <c r="C82" s="214"/>
      <c r="D82" s="214"/>
      <c r="E82" s="214"/>
      <c r="F82" s="214"/>
      <c r="G82" s="214"/>
      <c r="H82" s="223"/>
      <c r="I82" s="223"/>
      <c r="J82" s="223"/>
      <c r="K82" s="297"/>
      <c r="L82" s="163"/>
      <c r="M82" s="433"/>
      <c r="N82" s="433"/>
      <c r="O82" s="344"/>
    </row>
    <row r="83" spans="2:15" ht="15.15" customHeight="1" x14ac:dyDescent="0.25">
      <c r="B83" s="710" t="s">
        <v>130</v>
      </c>
      <c r="C83" s="711"/>
      <c r="D83" s="711"/>
      <c r="E83" s="711"/>
      <c r="F83" s="711"/>
      <c r="G83" s="711"/>
      <c r="H83" s="711"/>
      <c r="I83" s="711"/>
      <c r="J83" s="711"/>
      <c r="K83" s="711"/>
      <c r="L83" s="712"/>
      <c r="M83" s="167">
        <f>L63+M69+M75+M81</f>
        <v>0</v>
      </c>
      <c r="N83" s="811"/>
      <c r="O83" s="812"/>
    </row>
    <row r="84" spans="2:15" ht="15.15" customHeight="1" x14ac:dyDescent="0.25">
      <c r="B84" s="214"/>
      <c r="C84" s="214"/>
      <c r="D84" s="214"/>
      <c r="E84" s="214"/>
      <c r="F84" s="214"/>
      <c r="G84" s="223"/>
      <c r="H84" s="223"/>
      <c r="I84" s="223"/>
      <c r="J84" s="223"/>
      <c r="K84" s="341"/>
      <c r="L84" s="87"/>
      <c r="M84" s="87"/>
      <c r="N84" s="87"/>
      <c r="O84" s="87"/>
    </row>
    <row r="85" spans="2:15" ht="15.15" customHeight="1" x14ac:dyDescent="0.25">
      <c r="B85" s="107" t="s">
        <v>107</v>
      </c>
      <c r="C85" s="214"/>
      <c r="D85" s="214"/>
      <c r="E85" s="214"/>
      <c r="F85" s="214"/>
      <c r="G85" s="223"/>
      <c r="H85" s="223"/>
      <c r="I85" s="223"/>
      <c r="J85" s="223"/>
      <c r="K85" s="297"/>
      <c r="L85" s="214"/>
      <c r="M85" s="214"/>
      <c r="N85" s="214"/>
      <c r="O85" s="214"/>
    </row>
    <row r="86" spans="2:15" ht="15.15" customHeight="1" x14ac:dyDescent="0.25">
      <c r="B86" s="112"/>
      <c r="C86" s="333"/>
      <c r="D86" s="333"/>
      <c r="E86" s="333"/>
      <c r="F86" s="333"/>
      <c r="G86" s="323"/>
      <c r="H86" s="323"/>
      <c r="I86" s="323"/>
      <c r="J86" s="323"/>
      <c r="K86" s="343"/>
      <c r="L86" s="333"/>
      <c r="M86" s="333"/>
      <c r="N86" s="333"/>
      <c r="O86" s="333"/>
    </row>
    <row r="87" spans="2:15" ht="15.15" customHeight="1" x14ac:dyDescent="0.25">
      <c r="B87" s="107" t="s">
        <v>108</v>
      </c>
      <c r="C87" s="43"/>
      <c r="D87" s="43"/>
      <c r="E87" s="43"/>
      <c r="F87" s="43"/>
      <c r="G87" s="285"/>
      <c r="H87" s="285"/>
      <c r="I87" s="346"/>
      <c r="J87" s="346"/>
      <c r="K87" s="49"/>
      <c r="L87" s="43"/>
      <c r="M87" s="43"/>
      <c r="N87" s="43"/>
      <c r="O87" s="43"/>
    </row>
    <row r="88" spans="2:15" s="70" customFormat="1" ht="28.2" customHeight="1" x14ac:dyDescent="0.25">
      <c r="B88" s="752" t="s">
        <v>19</v>
      </c>
      <c r="C88" s="753"/>
      <c r="D88" s="753"/>
      <c r="E88" s="753"/>
      <c r="F88" s="753"/>
      <c r="G88" s="753"/>
      <c r="H88" s="754"/>
      <c r="I88" s="347" t="s">
        <v>43</v>
      </c>
      <c r="J88" s="348" t="s">
        <v>15</v>
      </c>
      <c r="K88" s="349" t="s">
        <v>42</v>
      </c>
      <c r="L88" s="427" t="s">
        <v>16</v>
      </c>
      <c r="M88" s="427" t="s">
        <v>18</v>
      </c>
      <c r="N88" s="893" t="s">
        <v>17</v>
      </c>
      <c r="O88" s="893"/>
    </row>
    <row r="89" spans="2:15" ht="15.15" customHeight="1" x14ac:dyDescent="0.25">
      <c r="B89" s="758"/>
      <c r="C89" s="759"/>
      <c r="D89" s="759"/>
      <c r="E89" s="759"/>
      <c r="F89" s="759"/>
      <c r="G89" s="759"/>
      <c r="H89" s="760"/>
      <c r="I89" s="428"/>
      <c r="J89" s="428"/>
      <c r="K89" s="429" t="s">
        <v>137</v>
      </c>
      <c r="L89" s="353"/>
      <c r="M89" s="156">
        <f>ROUND(IF(J89=0,L89,J89*L89),2)</f>
        <v>0</v>
      </c>
      <c r="N89" s="894"/>
      <c r="O89" s="894"/>
    </row>
    <row r="90" spans="2:15" ht="15.15" customHeight="1" x14ac:dyDescent="0.25">
      <c r="B90" s="758"/>
      <c r="C90" s="759"/>
      <c r="D90" s="759"/>
      <c r="E90" s="759"/>
      <c r="F90" s="759"/>
      <c r="G90" s="759"/>
      <c r="H90" s="760"/>
      <c r="I90" s="354"/>
      <c r="J90" s="355"/>
      <c r="K90" s="429" t="s">
        <v>70</v>
      </c>
      <c r="L90" s="356">
        <v>0</v>
      </c>
      <c r="M90" s="357">
        <f>ROUND(IF(J90=0,L90,J90*L90),2)</f>
        <v>0</v>
      </c>
      <c r="N90" s="828"/>
      <c r="O90" s="828"/>
    </row>
    <row r="91" spans="2:15" ht="15.15" customHeight="1" x14ac:dyDescent="0.25">
      <c r="B91" s="801" t="s">
        <v>18</v>
      </c>
      <c r="C91" s="802"/>
      <c r="D91" s="802"/>
      <c r="E91" s="802"/>
      <c r="F91" s="802"/>
      <c r="G91" s="802"/>
      <c r="H91" s="802"/>
      <c r="I91" s="802"/>
      <c r="J91" s="802"/>
      <c r="K91" s="802"/>
      <c r="L91" s="808"/>
      <c r="M91" s="361">
        <f>SUM(M89:M90)</f>
        <v>0</v>
      </c>
      <c r="N91" s="821"/>
      <c r="O91" s="821"/>
    </row>
    <row r="92" spans="2:15" ht="15.15" customHeight="1" x14ac:dyDescent="0.25">
      <c r="B92" s="333"/>
      <c r="C92" s="333"/>
      <c r="D92" s="333"/>
      <c r="E92" s="333"/>
      <c r="F92" s="333"/>
      <c r="G92" s="323"/>
      <c r="H92" s="323"/>
      <c r="I92" s="323"/>
      <c r="J92" s="362"/>
      <c r="K92" s="294"/>
      <c r="L92" s="294"/>
      <c r="M92" s="294"/>
      <c r="N92" s="294"/>
      <c r="O92" s="294"/>
    </row>
    <row r="93" spans="2:15" ht="15.15" customHeight="1" x14ac:dyDescent="0.25">
      <c r="B93" s="107" t="s">
        <v>110</v>
      </c>
      <c r="C93" s="214"/>
      <c r="D93" s="214"/>
      <c r="E93" s="214"/>
      <c r="F93" s="214"/>
      <c r="G93" s="223"/>
      <c r="H93" s="223"/>
      <c r="I93" s="223"/>
      <c r="J93" s="223"/>
      <c r="K93" s="297"/>
      <c r="L93" s="214"/>
    </row>
    <row r="94" spans="2:15" s="70" customFormat="1" ht="15.15" customHeight="1" x14ac:dyDescent="0.25">
      <c r="B94" s="752" t="s">
        <v>19</v>
      </c>
      <c r="C94" s="753"/>
      <c r="D94" s="753"/>
      <c r="E94" s="753"/>
      <c r="F94" s="754"/>
      <c r="G94" s="54" t="s">
        <v>43</v>
      </c>
      <c r="H94" s="348" t="s">
        <v>15</v>
      </c>
      <c r="I94" s="349" t="s">
        <v>42</v>
      </c>
      <c r="J94" s="349" t="s">
        <v>145</v>
      </c>
      <c r="K94" s="363" t="s">
        <v>18</v>
      </c>
      <c r="L94" s="884" t="s">
        <v>17</v>
      </c>
      <c r="M94" s="884"/>
      <c r="N94" s="884"/>
      <c r="O94" s="884"/>
    </row>
    <row r="95" spans="2:15" ht="15.15" customHeight="1" x14ac:dyDescent="0.25">
      <c r="B95" s="758"/>
      <c r="C95" s="759"/>
      <c r="D95" s="759"/>
      <c r="E95" s="759"/>
      <c r="F95" s="760"/>
      <c r="G95" s="428">
        <v>0</v>
      </c>
      <c r="H95" s="428"/>
      <c r="I95" s="429" t="s">
        <v>70</v>
      </c>
      <c r="J95" s="364">
        <v>0</v>
      </c>
      <c r="K95" s="174">
        <f>ROUND(IF(G95=0,IF(H95=0,J95,H95*J95),IF(H95=0,G95*J95,G95*H95*J95)),2)</f>
        <v>0</v>
      </c>
      <c r="L95" s="886"/>
      <c r="M95" s="886"/>
      <c r="N95" s="886"/>
      <c r="O95" s="886"/>
    </row>
    <row r="96" spans="2:15" ht="15.15" customHeight="1" x14ac:dyDescent="0.25">
      <c r="B96" s="758"/>
      <c r="C96" s="759"/>
      <c r="D96" s="759"/>
      <c r="E96" s="759"/>
      <c r="F96" s="760"/>
      <c r="G96" s="354"/>
      <c r="H96" s="355"/>
      <c r="I96" s="429" t="s">
        <v>70</v>
      </c>
      <c r="J96" s="364">
        <v>0</v>
      </c>
      <c r="K96" s="174">
        <f>ROUND(IF(H96=0,J96,H96*J96),2)</f>
        <v>0</v>
      </c>
      <c r="L96" s="886"/>
      <c r="M96" s="886"/>
      <c r="N96" s="886"/>
      <c r="O96" s="886"/>
    </row>
    <row r="97" spans="2:15" ht="15.15" customHeight="1" x14ac:dyDescent="0.25">
      <c r="B97" s="801" t="s">
        <v>18</v>
      </c>
      <c r="C97" s="802"/>
      <c r="D97" s="802"/>
      <c r="E97" s="802"/>
      <c r="F97" s="802"/>
      <c r="G97" s="802"/>
      <c r="H97" s="802"/>
      <c r="I97" s="365"/>
      <c r="J97" s="365"/>
      <c r="K97" s="131">
        <f>SUM(K95:K96)</f>
        <v>0</v>
      </c>
      <c r="L97" s="887"/>
      <c r="M97" s="887"/>
      <c r="N97" s="887"/>
      <c r="O97" s="887"/>
    </row>
    <row r="98" spans="2:15" ht="15.15" customHeight="1" x14ac:dyDescent="0.25">
      <c r="B98" s="322"/>
      <c r="C98" s="322"/>
      <c r="D98" s="322"/>
      <c r="E98" s="322"/>
      <c r="F98" s="322"/>
      <c r="G98" s="323"/>
      <c r="H98" s="323"/>
      <c r="I98" s="323"/>
      <c r="J98" s="362"/>
      <c r="K98" s="294"/>
      <c r="L98" s="294"/>
      <c r="M98" s="294"/>
      <c r="N98" s="294"/>
      <c r="O98" s="294"/>
    </row>
    <row r="99" spans="2:15" ht="15.15" customHeight="1" x14ac:dyDescent="0.25">
      <c r="B99" s="107" t="s">
        <v>111</v>
      </c>
      <c r="C99" s="214"/>
      <c r="D99" s="214"/>
      <c r="E99" s="214"/>
      <c r="F99" s="214"/>
      <c r="G99" s="223"/>
      <c r="H99" s="223"/>
      <c r="I99" s="223"/>
      <c r="J99" s="366"/>
      <c r="K99" s="367"/>
      <c r="L99" s="214"/>
    </row>
    <row r="100" spans="2:15" ht="15.15" customHeight="1" x14ac:dyDescent="0.25">
      <c r="B100" s="752" t="s">
        <v>19</v>
      </c>
      <c r="C100" s="753"/>
      <c r="D100" s="753"/>
      <c r="E100" s="753"/>
      <c r="F100" s="753"/>
      <c r="G100" s="54" t="s">
        <v>43</v>
      </c>
      <c r="H100" s="349" t="s">
        <v>15</v>
      </c>
      <c r="I100" s="349" t="s">
        <v>42</v>
      </c>
      <c r="J100" s="349" t="s">
        <v>145</v>
      </c>
      <c r="K100" s="363" t="s">
        <v>18</v>
      </c>
      <c r="L100" s="884" t="s">
        <v>17</v>
      </c>
      <c r="M100" s="884"/>
      <c r="N100" s="884"/>
      <c r="O100" s="884"/>
    </row>
    <row r="101" spans="2:15" ht="15.15" customHeight="1" x14ac:dyDescent="0.25">
      <c r="B101" s="800"/>
      <c r="C101" s="800"/>
      <c r="D101" s="800"/>
      <c r="E101" s="800"/>
      <c r="F101" s="800"/>
      <c r="G101" s="428"/>
      <c r="H101" s="428"/>
      <c r="I101" s="429" t="s">
        <v>70</v>
      </c>
      <c r="J101" s="364">
        <v>0</v>
      </c>
      <c r="K101" s="174">
        <f>ROUND(IF(G101=0,IF(H101=0,J101,H101*J101),IF(H101=0,G101*J101,G101*H101*J101)),2)</f>
        <v>0</v>
      </c>
      <c r="L101" s="886"/>
      <c r="M101" s="886"/>
      <c r="N101" s="886"/>
      <c r="O101" s="886"/>
    </row>
    <row r="102" spans="2:15" ht="15.15" customHeight="1" x14ac:dyDescent="0.25">
      <c r="B102" s="800"/>
      <c r="C102" s="800"/>
      <c r="D102" s="800"/>
      <c r="E102" s="800"/>
      <c r="F102" s="800"/>
      <c r="G102" s="354"/>
      <c r="H102" s="355"/>
      <c r="I102" s="429" t="s">
        <v>70</v>
      </c>
      <c r="J102" s="364">
        <v>0</v>
      </c>
      <c r="K102" s="174">
        <f>ROUND(IF(H102=0,J102,H102*J102),2)</f>
        <v>0</v>
      </c>
      <c r="L102" s="886"/>
      <c r="M102" s="886"/>
      <c r="N102" s="886"/>
      <c r="O102" s="886"/>
    </row>
    <row r="103" spans="2:15" ht="15.15" customHeight="1" x14ac:dyDescent="0.25">
      <c r="B103" s="801" t="s">
        <v>18</v>
      </c>
      <c r="C103" s="802"/>
      <c r="D103" s="802"/>
      <c r="E103" s="802"/>
      <c r="F103" s="802"/>
      <c r="G103" s="802"/>
      <c r="H103" s="802"/>
      <c r="I103" s="365"/>
      <c r="J103" s="365"/>
      <c r="K103" s="131">
        <f>SUM(K101:K102)</f>
        <v>0</v>
      </c>
      <c r="L103" s="887"/>
      <c r="M103" s="887"/>
      <c r="N103" s="887"/>
      <c r="O103" s="887"/>
    </row>
    <row r="104" spans="2:15" ht="15.15" customHeight="1" x14ac:dyDescent="0.25">
      <c r="B104" s="333"/>
      <c r="C104" s="333"/>
      <c r="D104" s="333"/>
      <c r="E104" s="333"/>
      <c r="F104" s="333"/>
      <c r="G104" s="323"/>
      <c r="H104" s="323"/>
      <c r="I104" s="323"/>
      <c r="J104" s="362"/>
      <c r="K104" s="294"/>
      <c r="L104" s="294"/>
      <c r="M104" s="294"/>
      <c r="N104" s="294"/>
      <c r="O104" s="294"/>
    </row>
    <row r="105" spans="2:15" ht="15.15" customHeight="1" x14ac:dyDescent="0.25">
      <c r="B105" s="368" t="s">
        <v>131</v>
      </c>
      <c r="C105" s="369"/>
      <c r="D105" s="369"/>
      <c r="E105" s="369"/>
      <c r="F105" s="369"/>
      <c r="G105" s="370"/>
      <c r="H105" s="370"/>
      <c r="I105" s="370"/>
      <c r="J105" s="370"/>
      <c r="K105" s="167">
        <f>M91+K97+K103</f>
        <v>0</v>
      </c>
      <c r="L105" s="892"/>
      <c r="M105" s="892"/>
      <c r="N105" s="892"/>
      <c r="O105" s="892"/>
    </row>
    <row r="106" spans="2:15" ht="15.15" customHeight="1" x14ac:dyDescent="0.25">
      <c r="B106" s="214"/>
      <c r="C106" s="214"/>
      <c r="D106" s="214"/>
      <c r="E106" s="214"/>
      <c r="F106" s="214"/>
      <c r="G106" s="223"/>
      <c r="H106" s="223"/>
      <c r="I106" s="223"/>
      <c r="J106" s="223"/>
      <c r="L106" s="27"/>
    </row>
    <row r="107" spans="2:15" ht="15.15" customHeight="1" x14ac:dyDescent="0.25">
      <c r="B107" s="249" t="s">
        <v>146</v>
      </c>
      <c r="C107" s="371"/>
      <c r="D107" s="371"/>
      <c r="E107" s="371"/>
      <c r="F107" s="371"/>
      <c r="G107" s="366"/>
      <c r="H107" s="366"/>
      <c r="I107" s="366"/>
      <c r="J107" s="366"/>
      <c r="K107" s="297"/>
      <c r="L107" s="214"/>
    </row>
    <row r="108" spans="2:15" s="70" customFormat="1" ht="15.15" customHeight="1" x14ac:dyDescent="0.25">
      <c r="B108" s="752" t="s">
        <v>19</v>
      </c>
      <c r="C108" s="753"/>
      <c r="D108" s="753"/>
      <c r="E108" s="753"/>
      <c r="F108" s="753"/>
      <c r="G108" s="54" t="s">
        <v>43</v>
      </c>
      <c r="H108" s="349" t="s">
        <v>15</v>
      </c>
      <c r="I108" s="349" t="s">
        <v>42</v>
      </c>
      <c r="J108" s="349" t="s">
        <v>145</v>
      </c>
      <c r="K108" s="363" t="s">
        <v>18</v>
      </c>
      <c r="L108" s="884" t="s">
        <v>17</v>
      </c>
      <c r="M108" s="884"/>
      <c r="N108" s="884"/>
      <c r="O108" s="884"/>
    </row>
    <row r="109" spans="2:15" ht="15.15" customHeight="1" x14ac:dyDescent="0.25">
      <c r="B109" s="800"/>
      <c r="C109" s="800"/>
      <c r="D109" s="800"/>
      <c r="E109" s="800"/>
      <c r="F109" s="800"/>
      <c r="G109" s="428"/>
      <c r="H109" s="428"/>
      <c r="I109" s="429" t="s">
        <v>70</v>
      </c>
      <c r="J109" s="364">
        <v>0</v>
      </c>
      <c r="K109" s="174">
        <f>ROUND(IF(G109=0,IF(H109=0,J109,H109*J109),IF(H109=0,G109*J109,G109*H109*J109)),2)</f>
        <v>0</v>
      </c>
      <c r="L109" s="886"/>
      <c r="M109" s="886"/>
      <c r="N109" s="886"/>
      <c r="O109" s="886"/>
    </row>
    <row r="110" spans="2:15" ht="15.15" customHeight="1" x14ac:dyDescent="0.25">
      <c r="B110" s="800"/>
      <c r="C110" s="800"/>
      <c r="D110" s="800"/>
      <c r="E110" s="800"/>
      <c r="F110" s="800"/>
      <c r="G110" s="354"/>
      <c r="H110" s="355"/>
      <c r="I110" s="429" t="s">
        <v>70</v>
      </c>
      <c r="J110" s="364">
        <v>0</v>
      </c>
      <c r="K110" s="174">
        <f>ROUND(IF(H110=0,J110,H110*J110),2)</f>
        <v>0</v>
      </c>
      <c r="L110" s="886"/>
      <c r="M110" s="886"/>
      <c r="N110" s="886"/>
      <c r="O110" s="886"/>
    </row>
    <row r="111" spans="2:15" ht="15.15" customHeight="1" x14ac:dyDescent="0.25">
      <c r="B111" s="801" t="s">
        <v>18</v>
      </c>
      <c r="C111" s="802"/>
      <c r="D111" s="802"/>
      <c r="E111" s="802"/>
      <c r="F111" s="802"/>
      <c r="G111" s="802"/>
      <c r="H111" s="802"/>
      <c r="I111" s="365"/>
      <c r="J111" s="365"/>
      <c r="K111" s="131">
        <f>SUM(K109:K110)</f>
        <v>0</v>
      </c>
      <c r="L111" s="887"/>
      <c r="M111" s="887"/>
      <c r="N111" s="887"/>
      <c r="O111" s="887"/>
    </row>
    <row r="112" spans="2:15" ht="15.15" customHeight="1" x14ac:dyDescent="0.25">
      <c r="B112" s="322"/>
      <c r="C112" s="322"/>
      <c r="D112" s="322"/>
      <c r="E112" s="322"/>
      <c r="F112" s="322"/>
      <c r="G112" s="323"/>
      <c r="H112" s="323"/>
      <c r="I112" s="323"/>
      <c r="J112" s="362"/>
      <c r="K112" s="294"/>
      <c r="L112" s="294"/>
      <c r="M112" s="294"/>
      <c r="N112" s="294"/>
      <c r="O112" s="294"/>
    </row>
    <row r="113" spans="2:15" ht="15.15" customHeight="1" x14ac:dyDescent="0.25">
      <c r="B113" s="107" t="s">
        <v>147</v>
      </c>
      <c r="C113" s="214"/>
      <c r="D113" s="214"/>
      <c r="E113" s="214"/>
      <c r="F113" s="214"/>
      <c r="G113" s="223"/>
      <c r="H113" s="223"/>
      <c r="I113" s="223"/>
      <c r="J113" s="366"/>
      <c r="K113" s="367"/>
      <c r="L113" s="214"/>
    </row>
    <row r="114" spans="2:15" ht="15.15" customHeight="1" x14ac:dyDescent="0.25">
      <c r="B114" s="752" t="s">
        <v>19</v>
      </c>
      <c r="C114" s="753"/>
      <c r="D114" s="753"/>
      <c r="E114" s="753"/>
      <c r="F114" s="753"/>
      <c r="G114" s="54" t="s">
        <v>43</v>
      </c>
      <c r="H114" s="349" t="s">
        <v>15</v>
      </c>
      <c r="I114" s="349" t="s">
        <v>42</v>
      </c>
      <c r="J114" s="349" t="s">
        <v>145</v>
      </c>
      <c r="K114" s="363" t="s">
        <v>18</v>
      </c>
      <c r="L114" s="884" t="s">
        <v>17</v>
      </c>
      <c r="M114" s="884"/>
      <c r="N114" s="884"/>
      <c r="O114" s="884"/>
    </row>
    <row r="115" spans="2:15" ht="15.15" customHeight="1" x14ac:dyDescent="0.25">
      <c r="B115" s="800"/>
      <c r="C115" s="800"/>
      <c r="D115" s="800"/>
      <c r="E115" s="800"/>
      <c r="F115" s="800"/>
      <c r="G115" s="428"/>
      <c r="H115" s="428"/>
      <c r="I115" s="429"/>
      <c r="J115" s="364">
        <v>0</v>
      </c>
      <c r="K115" s="174">
        <f>ROUND(IF(G115=0,IF(H115=0,J115,H115*J115),IF(H115=0,G115*J115,G115*H115*J115)),2)</f>
        <v>0</v>
      </c>
      <c r="L115" s="886"/>
      <c r="M115" s="886"/>
      <c r="N115" s="886"/>
      <c r="O115" s="886"/>
    </row>
    <row r="116" spans="2:15" s="70" customFormat="1" ht="18" customHeight="1" x14ac:dyDescent="0.25">
      <c r="B116" s="800"/>
      <c r="C116" s="800"/>
      <c r="D116" s="800"/>
      <c r="E116" s="800"/>
      <c r="F116" s="800"/>
      <c r="G116" s="354"/>
      <c r="H116" s="355"/>
      <c r="I116" s="429"/>
      <c r="J116" s="364">
        <v>0</v>
      </c>
      <c r="K116" s="174">
        <f>ROUND(IF(H116=0,J116,H116*J116),2)</f>
        <v>0</v>
      </c>
      <c r="L116" s="886"/>
      <c r="M116" s="886"/>
      <c r="N116" s="886"/>
      <c r="O116" s="886"/>
    </row>
    <row r="117" spans="2:15" ht="15.15" customHeight="1" x14ac:dyDescent="0.25">
      <c r="B117" s="801" t="s">
        <v>18</v>
      </c>
      <c r="C117" s="802"/>
      <c r="D117" s="802"/>
      <c r="E117" s="802"/>
      <c r="F117" s="802"/>
      <c r="G117" s="802"/>
      <c r="H117" s="802"/>
      <c r="I117" s="365"/>
      <c r="J117" s="365"/>
      <c r="K117" s="131">
        <f>SUM(K115:K116)</f>
        <v>0</v>
      </c>
      <c r="L117" s="887"/>
      <c r="M117" s="887"/>
      <c r="N117" s="887"/>
      <c r="O117" s="887"/>
    </row>
    <row r="118" spans="2:15" ht="15.15" customHeight="1" x14ac:dyDescent="0.25">
      <c r="B118" s="214"/>
      <c r="C118" s="214"/>
      <c r="D118" s="214"/>
      <c r="E118" s="214"/>
      <c r="F118" s="214"/>
      <c r="G118" s="223"/>
      <c r="H118" s="223"/>
      <c r="I118" s="223"/>
      <c r="J118" s="223"/>
      <c r="K118" s="297"/>
      <c r="L118" s="344"/>
      <c r="M118" s="27"/>
    </row>
    <row r="119" spans="2:15" ht="15.15" customHeight="1" x14ac:dyDescent="0.25">
      <c r="B119" s="249" t="s">
        <v>148</v>
      </c>
      <c r="C119" s="214"/>
      <c r="D119" s="214"/>
      <c r="E119" s="214"/>
      <c r="F119" s="214"/>
      <c r="G119" s="223"/>
      <c r="H119" s="223"/>
      <c r="I119" s="223"/>
      <c r="J119" s="223"/>
      <c r="K119" s="297"/>
      <c r="L119" s="344"/>
      <c r="M119" s="27"/>
    </row>
    <row r="120" spans="2:15" x14ac:dyDescent="0.25">
      <c r="B120" s="373"/>
      <c r="C120" s="333"/>
      <c r="D120" s="333"/>
      <c r="E120" s="333"/>
      <c r="F120" s="333"/>
      <c r="G120" s="323"/>
      <c r="H120" s="323"/>
      <c r="I120" s="323"/>
      <c r="J120" s="323"/>
      <c r="K120" s="343"/>
      <c r="L120" s="372"/>
      <c r="M120" s="352"/>
      <c r="N120" s="70"/>
      <c r="O120" s="70"/>
    </row>
    <row r="121" spans="2:15" ht="15.15" customHeight="1" x14ac:dyDescent="0.25">
      <c r="B121" s="249" t="s">
        <v>149</v>
      </c>
      <c r="C121" s="62"/>
      <c r="D121" s="62"/>
      <c r="E121" s="62"/>
      <c r="F121" s="62"/>
      <c r="L121" s="62"/>
      <c r="M121" s="62"/>
    </row>
    <row r="122" spans="2:15" s="70" customFormat="1" ht="15.15" customHeight="1" x14ac:dyDescent="0.25">
      <c r="B122" s="752" t="s">
        <v>19</v>
      </c>
      <c r="C122" s="753"/>
      <c r="D122" s="753"/>
      <c r="E122" s="753"/>
      <c r="F122" s="753"/>
      <c r="G122" s="54" t="s">
        <v>43</v>
      </c>
      <c r="H122" s="349" t="s">
        <v>15</v>
      </c>
      <c r="I122" s="349" t="s">
        <v>42</v>
      </c>
      <c r="J122" s="349" t="s">
        <v>145</v>
      </c>
      <c r="K122" s="363" t="s">
        <v>18</v>
      </c>
      <c r="L122" s="884" t="s">
        <v>17</v>
      </c>
      <c r="M122" s="884"/>
      <c r="N122" s="884"/>
      <c r="O122" s="884"/>
    </row>
    <row r="123" spans="2:15" ht="15.15" customHeight="1" x14ac:dyDescent="0.25">
      <c r="B123" s="800"/>
      <c r="C123" s="800"/>
      <c r="D123" s="800"/>
      <c r="E123" s="800"/>
      <c r="F123" s="800"/>
      <c r="G123" s="428">
        <v>0</v>
      </c>
      <c r="H123" s="428">
        <v>0</v>
      </c>
      <c r="I123" s="429" t="s">
        <v>70</v>
      </c>
      <c r="J123" s="364">
        <v>0</v>
      </c>
      <c r="K123" s="174">
        <f>ROUND(IF(G123=0,IF(H123=0,J123,H123*J123),IF(H123=0,G123*J123,G123*H123*J123)),2)</f>
        <v>0</v>
      </c>
      <c r="L123" s="886"/>
      <c r="M123" s="886"/>
      <c r="N123" s="886"/>
      <c r="O123" s="886"/>
    </row>
    <row r="124" spans="2:15" ht="15.15" customHeight="1" x14ac:dyDescent="0.25">
      <c r="B124" s="800"/>
      <c r="C124" s="800"/>
      <c r="D124" s="800"/>
      <c r="E124" s="800"/>
      <c r="F124" s="800"/>
      <c r="G124" s="354"/>
      <c r="H124" s="355"/>
      <c r="I124" s="429" t="s">
        <v>70</v>
      </c>
      <c r="J124" s="364">
        <v>0</v>
      </c>
      <c r="K124" s="174">
        <f>ROUND(IF(H124=0,J124,H124*J124),2)</f>
        <v>0</v>
      </c>
      <c r="L124" s="886"/>
      <c r="M124" s="886"/>
      <c r="N124" s="886"/>
      <c r="O124" s="886"/>
    </row>
    <row r="125" spans="2:15" ht="15.15" customHeight="1" x14ac:dyDescent="0.25">
      <c r="B125" s="801" t="s">
        <v>18</v>
      </c>
      <c r="C125" s="802"/>
      <c r="D125" s="802"/>
      <c r="E125" s="802"/>
      <c r="F125" s="802"/>
      <c r="G125" s="802"/>
      <c r="H125" s="802"/>
      <c r="I125" s="365"/>
      <c r="J125" s="365"/>
      <c r="K125" s="131">
        <f>SUM(K123:K124)</f>
        <v>0</v>
      </c>
      <c r="L125" s="887"/>
      <c r="M125" s="887"/>
      <c r="N125" s="887"/>
      <c r="O125" s="887"/>
    </row>
    <row r="126" spans="2:15" x14ac:dyDescent="0.25">
      <c r="B126" s="322"/>
      <c r="C126" s="322"/>
      <c r="D126" s="322"/>
      <c r="E126" s="322"/>
      <c r="F126" s="322"/>
      <c r="G126" s="323"/>
      <c r="H126" s="323"/>
      <c r="I126" s="323"/>
      <c r="J126" s="362"/>
      <c r="K126" s="294"/>
      <c r="L126" s="294"/>
      <c r="M126" s="294"/>
      <c r="N126" s="294"/>
      <c r="O126" s="294"/>
    </row>
    <row r="127" spans="2:15" ht="15.15" customHeight="1" x14ac:dyDescent="0.25">
      <c r="B127" s="107" t="s">
        <v>150</v>
      </c>
      <c r="C127" s="214"/>
      <c r="D127" s="214"/>
      <c r="E127" s="214"/>
      <c r="F127" s="214"/>
      <c r="G127" s="223"/>
      <c r="H127" s="223"/>
      <c r="I127" s="223"/>
      <c r="J127" s="366"/>
      <c r="K127" s="367"/>
      <c r="L127" s="214"/>
    </row>
    <row r="128" spans="2:15" s="70" customFormat="1" ht="15.15" customHeight="1" x14ac:dyDescent="0.25">
      <c r="B128" s="752" t="s">
        <v>19</v>
      </c>
      <c r="C128" s="753"/>
      <c r="D128" s="753"/>
      <c r="E128" s="753"/>
      <c r="F128" s="753"/>
      <c r="G128" s="54" t="s">
        <v>43</v>
      </c>
      <c r="H128" s="349" t="s">
        <v>15</v>
      </c>
      <c r="I128" s="349" t="s">
        <v>42</v>
      </c>
      <c r="J128" s="349" t="s">
        <v>327</v>
      </c>
      <c r="K128" s="363" t="s">
        <v>18</v>
      </c>
      <c r="L128" s="884" t="s">
        <v>17</v>
      </c>
      <c r="M128" s="884"/>
      <c r="N128" s="884"/>
      <c r="O128" s="884"/>
    </row>
    <row r="129" spans="2:15" ht="15.15" customHeight="1" x14ac:dyDescent="0.25">
      <c r="B129" s="800"/>
      <c r="C129" s="800"/>
      <c r="D129" s="800"/>
      <c r="E129" s="800"/>
      <c r="F129" s="800"/>
      <c r="G129" s="428">
        <v>0</v>
      </c>
      <c r="H129" s="428">
        <v>0</v>
      </c>
      <c r="I129" s="429" t="s">
        <v>70</v>
      </c>
      <c r="J129" s="364">
        <v>0</v>
      </c>
      <c r="K129" s="174">
        <f>ROUND(IF(G129=0,IF(H129=0,J129,H129*J129),IF(H129=0,G129*J129,G129*H129*J129)),2)</f>
        <v>0</v>
      </c>
      <c r="L129" s="886"/>
      <c r="M129" s="886"/>
      <c r="N129" s="886"/>
      <c r="O129" s="886"/>
    </row>
    <row r="130" spans="2:15" ht="15.15" customHeight="1" x14ac:dyDescent="0.25">
      <c r="B130" s="800"/>
      <c r="C130" s="800"/>
      <c r="D130" s="800"/>
      <c r="E130" s="800"/>
      <c r="F130" s="800"/>
      <c r="G130" s="354"/>
      <c r="H130" s="355"/>
      <c r="I130" s="429" t="s">
        <v>70</v>
      </c>
      <c r="J130" s="364">
        <v>0</v>
      </c>
      <c r="K130" s="174">
        <f>ROUND(IF(H130=0,J130,H130*J130),2)</f>
        <v>0</v>
      </c>
      <c r="L130" s="886"/>
      <c r="M130" s="886"/>
      <c r="N130" s="886"/>
      <c r="O130" s="886"/>
    </row>
    <row r="131" spans="2:15" ht="15.15" customHeight="1" x14ac:dyDescent="0.25">
      <c r="B131" s="801" t="s">
        <v>18</v>
      </c>
      <c r="C131" s="802"/>
      <c r="D131" s="802"/>
      <c r="E131" s="802"/>
      <c r="F131" s="802"/>
      <c r="G131" s="802"/>
      <c r="H131" s="802"/>
      <c r="I131" s="365"/>
      <c r="J131" s="365"/>
      <c r="K131" s="131">
        <f>SUM(K129:K130)</f>
        <v>0</v>
      </c>
      <c r="L131" s="887"/>
      <c r="M131" s="887"/>
      <c r="N131" s="887"/>
      <c r="O131" s="887"/>
    </row>
    <row r="132" spans="2:15" x14ac:dyDescent="0.25">
      <c r="B132" s="322"/>
      <c r="C132" s="322"/>
      <c r="D132" s="322"/>
      <c r="E132" s="322"/>
      <c r="F132" s="322"/>
      <c r="G132" s="323"/>
      <c r="H132" s="323"/>
      <c r="I132" s="323"/>
      <c r="J132" s="362"/>
      <c r="K132" s="294"/>
      <c r="L132" s="294"/>
      <c r="M132" s="294"/>
      <c r="N132" s="294"/>
      <c r="O132" s="294"/>
    </row>
    <row r="133" spans="2:15" ht="15.15" customHeight="1" x14ac:dyDescent="0.25">
      <c r="B133" s="107" t="s">
        <v>151</v>
      </c>
      <c r="C133" s="214"/>
      <c r="D133" s="214"/>
      <c r="E133" s="214"/>
      <c r="F133" s="214"/>
      <c r="G133" s="223"/>
      <c r="H133" s="223"/>
      <c r="I133" s="223"/>
      <c r="J133" s="366"/>
      <c r="K133" s="367"/>
      <c r="L133" s="214"/>
    </row>
    <row r="134" spans="2:15" s="70" customFormat="1" ht="15.15" customHeight="1" x14ac:dyDescent="0.25">
      <c r="B134" s="752" t="s">
        <v>19</v>
      </c>
      <c r="C134" s="753"/>
      <c r="D134" s="753"/>
      <c r="E134" s="753"/>
      <c r="F134" s="753"/>
      <c r="G134" s="54" t="s">
        <v>43</v>
      </c>
      <c r="H134" s="349" t="s">
        <v>15</v>
      </c>
      <c r="I134" s="349" t="s">
        <v>42</v>
      </c>
      <c r="J134" s="349" t="s">
        <v>327</v>
      </c>
      <c r="K134" s="363" t="s">
        <v>18</v>
      </c>
      <c r="L134" s="884" t="s">
        <v>17</v>
      </c>
      <c r="M134" s="884"/>
      <c r="N134" s="884"/>
      <c r="O134" s="884"/>
    </row>
    <row r="135" spans="2:15" ht="15.15" customHeight="1" x14ac:dyDescent="0.25">
      <c r="B135" s="800"/>
      <c r="C135" s="800"/>
      <c r="D135" s="800"/>
      <c r="E135" s="800"/>
      <c r="F135" s="800"/>
      <c r="G135" s="428">
        <v>0</v>
      </c>
      <c r="H135" s="428">
        <v>0</v>
      </c>
      <c r="I135" s="429" t="s">
        <v>70</v>
      </c>
      <c r="J135" s="364">
        <v>0</v>
      </c>
      <c r="K135" s="174">
        <f>ROUND(IF(G135=0,IF(H135=0,J135,H135*J135),IF(H135=0,G135*J135,G135*H135*J135)),2)</f>
        <v>0</v>
      </c>
      <c r="L135" s="886"/>
      <c r="M135" s="886"/>
      <c r="N135" s="886"/>
      <c r="O135" s="886"/>
    </row>
    <row r="136" spans="2:15" ht="15.15" customHeight="1" x14ac:dyDescent="0.25">
      <c r="B136" s="800"/>
      <c r="C136" s="800"/>
      <c r="D136" s="800"/>
      <c r="E136" s="800"/>
      <c r="F136" s="800"/>
      <c r="G136" s="354"/>
      <c r="H136" s="355"/>
      <c r="I136" s="429" t="s">
        <v>70</v>
      </c>
      <c r="J136" s="364">
        <v>0</v>
      </c>
      <c r="K136" s="174">
        <f>ROUND(IF(H136=0,J136,H136*J136),2)</f>
        <v>0</v>
      </c>
      <c r="L136" s="886"/>
      <c r="M136" s="886"/>
      <c r="N136" s="886"/>
      <c r="O136" s="886"/>
    </row>
    <row r="137" spans="2:15" ht="15.15" customHeight="1" x14ac:dyDescent="0.25">
      <c r="B137" s="801" t="s">
        <v>18</v>
      </c>
      <c r="C137" s="802"/>
      <c r="D137" s="802"/>
      <c r="E137" s="802"/>
      <c r="F137" s="802"/>
      <c r="G137" s="802"/>
      <c r="H137" s="802"/>
      <c r="I137" s="365"/>
      <c r="J137" s="365"/>
      <c r="K137" s="131">
        <f>SUM(K135:K136)</f>
        <v>0</v>
      </c>
      <c r="L137" s="887"/>
      <c r="M137" s="887"/>
      <c r="N137" s="887"/>
      <c r="O137" s="887"/>
    </row>
    <row r="138" spans="2:15" x14ac:dyDescent="0.25">
      <c r="B138" s="322"/>
      <c r="C138" s="322"/>
      <c r="D138" s="322"/>
      <c r="E138" s="322"/>
      <c r="F138" s="322"/>
      <c r="G138" s="323"/>
      <c r="H138" s="323"/>
      <c r="I138" s="323"/>
      <c r="J138" s="362"/>
      <c r="K138" s="294"/>
      <c r="L138" s="294"/>
      <c r="M138" s="294"/>
      <c r="N138" s="294"/>
      <c r="O138" s="294"/>
    </row>
    <row r="139" spans="2:15" ht="15.15" customHeight="1" x14ac:dyDescent="0.25">
      <c r="B139" s="107" t="s">
        <v>152</v>
      </c>
      <c r="C139" s="214"/>
      <c r="D139" s="214"/>
      <c r="E139" s="214"/>
      <c r="F139" s="214"/>
      <c r="G139" s="223"/>
      <c r="H139" s="223"/>
      <c r="I139" s="223"/>
      <c r="J139" s="366"/>
      <c r="K139" s="367"/>
      <c r="L139" s="214"/>
    </row>
    <row r="140" spans="2:15" ht="15.15" customHeight="1" x14ac:dyDescent="0.25">
      <c r="B140" s="752" t="s">
        <v>19</v>
      </c>
      <c r="C140" s="753"/>
      <c r="D140" s="753"/>
      <c r="E140" s="753"/>
      <c r="F140" s="753"/>
      <c r="G140" s="54" t="s">
        <v>43</v>
      </c>
      <c r="H140" s="349" t="s">
        <v>15</v>
      </c>
      <c r="I140" s="349" t="s">
        <v>42</v>
      </c>
      <c r="J140" s="349" t="s">
        <v>327</v>
      </c>
      <c r="K140" s="363" t="s">
        <v>18</v>
      </c>
      <c r="L140" s="884" t="s">
        <v>17</v>
      </c>
      <c r="M140" s="884"/>
      <c r="N140" s="884"/>
      <c r="O140" s="884"/>
    </row>
    <row r="141" spans="2:15" ht="15.15" customHeight="1" x14ac:dyDescent="0.25">
      <c r="B141" s="800"/>
      <c r="C141" s="800"/>
      <c r="D141" s="800"/>
      <c r="E141" s="800"/>
      <c r="F141" s="800"/>
      <c r="G141" s="428">
        <v>0</v>
      </c>
      <c r="H141" s="428">
        <v>0</v>
      </c>
      <c r="I141" s="429" t="s">
        <v>70</v>
      </c>
      <c r="J141" s="364">
        <v>0</v>
      </c>
      <c r="K141" s="174">
        <f>ROUND(IF(G141=0,IF(H141=0,J141,H141*J141),IF(H141=0,G141*J141,G141*H141*J141)),2)</f>
        <v>0</v>
      </c>
      <c r="L141" s="886"/>
      <c r="M141" s="886"/>
      <c r="N141" s="886"/>
      <c r="O141" s="886"/>
    </row>
    <row r="142" spans="2:15" ht="15.15" customHeight="1" x14ac:dyDescent="0.25">
      <c r="B142" s="800"/>
      <c r="C142" s="800"/>
      <c r="D142" s="800"/>
      <c r="E142" s="800"/>
      <c r="F142" s="800"/>
      <c r="G142" s="354"/>
      <c r="H142" s="355"/>
      <c r="I142" s="429" t="s">
        <v>70</v>
      </c>
      <c r="J142" s="364">
        <v>0</v>
      </c>
      <c r="K142" s="174">
        <f>ROUND(IF(H142=0,J142,H142*J142),2)</f>
        <v>0</v>
      </c>
      <c r="L142" s="886"/>
      <c r="M142" s="886"/>
      <c r="N142" s="886"/>
      <c r="O142" s="886"/>
    </row>
    <row r="143" spans="2:15" ht="15.15" customHeight="1" x14ac:dyDescent="0.25">
      <c r="B143" s="801" t="s">
        <v>18</v>
      </c>
      <c r="C143" s="802"/>
      <c r="D143" s="802"/>
      <c r="E143" s="802"/>
      <c r="F143" s="802"/>
      <c r="G143" s="802"/>
      <c r="H143" s="802"/>
      <c r="I143" s="365"/>
      <c r="J143" s="365"/>
      <c r="K143" s="131">
        <f>SUM(K141:K142)</f>
        <v>0</v>
      </c>
      <c r="L143" s="887"/>
      <c r="M143" s="887"/>
      <c r="N143" s="887"/>
      <c r="O143" s="887"/>
    </row>
    <row r="144" spans="2:15" ht="15.15" customHeight="1" x14ac:dyDescent="0.25">
      <c r="B144" s="43"/>
      <c r="C144" s="62"/>
      <c r="D144" s="62"/>
      <c r="E144" s="62"/>
      <c r="F144" s="62"/>
      <c r="L144" s="62"/>
    </row>
    <row r="145" spans="2:15" ht="15.15" customHeight="1" x14ac:dyDescent="0.25">
      <c r="B145" s="803" t="s">
        <v>155</v>
      </c>
      <c r="C145" s="804"/>
      <c r="D145" s="804"/>
      <c r="E145" s="804"/>
      <c r="F145" s="804"/>
      <c r="G145" s="804"/>
      <c r="H145" s="370"/>
      <c r="I145" s="370"/>
      <c r="J145" s="370"/>
      <c r="K145" s="167">
        <f>K125+K131+K137+K143</f>
        <v>0</v>
      </c>
      <c r="L145" s="375"/>
      <c r="M145" s="375"/>
      <c r="N145" s="375"/>
      <c r="O145" s="376"/>
    </row>
    <row r="146" spans="2:15" x14ac:dyDescent="0.25">
      <c r="B146" s="186"/>
      <c r="C146" s="186"/>
      <c r="D146" s="186"/>
      <c r="E146" s="186"/>
      <c r="F146" s="186"/>
      <c r="G146" s="377"/>
      <c r="H146" s="377"/>
      <c r="I146" s="377"/>
      <c r="J146" s="377"/>
      <c r="K146" s="377"/>
      <c r="L146" s="378"/>
      <c r="M146" s="378"/>
      <c r="N146" s="378"/>
      <c r="O146" s="378"/>
    </row>
    <row r="147" spans="2:15" ht="15.15" customHeight="1" x14ac:dyDescent="0.25">
      <c r="B147" s="249" t="s">
        <v>153</v>
      </c>
      <c r="C147" s="62"/>
      <c r="D147" s="62"/>
      <c r="E147" s="62"/>
      <c r="F147" s="62"/>
      <c r="L147" s="62"/>
    </row>
    <row r="148" spans="2:15" s="70" customFormat="1" ht="15.15" customHeight="1" x14ac:dyDescent="0.25">
      <c r="B148" s="752" t="s">
        <v>19</v>
      </c>
      <c r="C148" s="753"/>
      <c r="D148" s="753"/>
      <c r="E148" s="753"/>
      <c r="F148" s="753"/>
      <c r="G148" s="54" t="s">
        <v>43</v>
      </c>
      <c r="H148" s="349" t="s">
        <v>15</v>
      </c>
      <c r="I148" s="349" t="s">
        <v>42</v>
      </c>
      <c r="J148" s="349" t="s">
        <v>327</v>
      </c>
      <c r="K148" s="363" t="s">
        <v>18</v>
      </c>
      <c r="L148" s="884" t="s">
        <v>17</v>
      </c>
      <c r="M148" s="884"/>
      <c r="N148" s="884"/>
      <c r="O148" s="884"/>
    </row>
    <row r="149" spans="2:15" ht="15.15" customHeight="1" x14ac:dyDescent="0.25">
      <c r="B149" s="800"/>
      <c r="C149" s="800"/>
      <c r="D149" s="800"/>
      <c r="E149" s="800"/>
      <c r="F149" s="800"/>
      <c r="G149" s="428">
        <v>0</v>
      </c>
      <c r="H149" s="428">
        <v>0</v>
      </c>
      <c r="I149" s="429" t="s">
        <v>70</v>
      </c>
      <c r="J149" s="364">
        <v>0</v>
      </c>
      <c r="K149" s="174">
        <f>ROUND(IF(G149=0,IF(H149=0,J149,H149*J149),IF(H149=0,G149*J149,G149*H149*J149)),2)</f>
        <v>0</v>
      </c>
      <c r="L149" s="886"/>
      <c r="M149" s="886"/>
      <c r="N149" s="886"/>
      <c r="O149" s="886"/>
    </row>
    <row r="150" spans="2:15" ht="15.15" customHeight="1" x14ac:dyDescent="0.25">
      <c r="B150" s="800"/>
      <c r="C150" s="800"/>
      <c r="D150" s="800"/>
      <c r="E150" s="800"/>
      <c r="F150" s="800"/>
      <c r="G150" s="354"/>
      <c r="H150" s="355"/>
      <c r="I150" s="429" t="s">
        <v>70</v>
      </c>
      <c r="J150" s="364">
        <v>0</v>
      </c>
      <c r="K150" s="174">
        <f>ROUND(IF(H150=0,J150,H150*J150),2)</f>
        <v>0</v>
      </c>
      <c r="L150" s="886"/>
      <c r="M150" s="886"/>
      <c r="N150" s="886"/>
      <c r="O150" s="886"/>
    </row>
    <row r="151" spans="2:15" ht="15.15" customHeight="1" x14ac:dyDescent="0.25">
      <c r="B151" s="801" t="s">
        <v>18</v>
      </c>
      <c r="C151" s="802"/>
      <c r="D151" s="802"/>
      <c r="E151" s="802"/>
      <c r="F151" s="802"/>
      <c r="G151" s="802"/>
      <c r="H151" s="802"/>
      <c r="I151" s="365"/>
      <c r="J151" s="365"/>
      <c r="K151" s="131">
        <f>SUM(K149:K150)</f>
        <v>0</v>
      </c>
      <c r="L151" s="887"/>
      <c r="M151" s="887"/>
      <c r="N151" s="887"/>
      <c r="O151" s="887"/>
    </row>
    <row r="152" spans="2:15" x14ac:dyDescent="0.25">
      <c r="B152" s="322"/>
      <c r="C152" s="322"/>
      <c r="D152" s="322"/>
      <c r="E152" s="322"/>
      <c r="F152" s="322"/>
      <c r="G152" s="323"/>
      <c r="H152" s="323"/>
      <c r="I152" s="323"/>
      <c r="J152" s="362"/>
      <c r="K152" s="294"/>
      <c r="L152" s="294"/>
      <c r="M152" s="294"/>
      <c r="N152" s="294"/>
      <c r="O152" s="294"/>
    </row>
    <row r="153" spans="2:15" ht="15.15" customHeight="1" x14ac:dyDescent="0.25">
      <c r="B153" s="107" t="s">
        <v>154</v>
      </c>
      <c r="C153" s="214"/>
      <c r="D153" s="214"/>
      <c r="E153" s="214"/>
      <c r="F153" s="214"/>
      <c r="G153" s="223"/>
      <c r="H153" s="223"/>
      <c r="I153" s="223"/>
      <c r="J153" s="297"/>
      <c r="K153" s="297"/>
      <c r="L153" s="214"/>
    </row>
    <row r="154" spans="2:15" ht="15" customHeight="1" x14ac:dyDescent="0.25">
      <c r="B154" s="752" t="s">
        <v>19</v>
      </c>
      <c r="C154" s="753"/>
      <c r="D154" s="753"/>
      <c r="E154" s="753"/>
      <c r="F154" s="753"/>
      <c r="G154" s="54" t="s">
        <v>43</v>
      </c>
      <c r="H154" s="349" t="s">
        <v>15</v>
      </c>
      <c r="I154" s="349" t="s">
        <v>42</v>
      </c>
      <c r="J154" s="349" t="s">
        <v>327</v>
      </c>
      <c r="K154" s="363" t="s">
        <v>18</v>
      </c>
      <c r="L154" s="884" t="s">
        <v>17</v>
      </c>
      <c r="M154" s="884"/>
      <c r="N154" s="884"/>
      <c r="O154" s="884"/>
    </row>
    <row r="155" spans="2:15" ht="28.5" customHeight="1" x14ac:dyDescent="0.25">
      <c r="B155" s="891"/>
      <c r="C155" s="891"/>
      <c r="D155" s="891"/>
      <c r="E155" s="891"/>
      <c r="F155" s="891"/>
      <c r="G155" s="428">
        <v>0</v>
      </c>
      <c r="H155" s="428">
        <v>0</v>
      </c>
      <c r="I155" s="429" t="s">
        <v>70</v>
      </c>
      <c r="J155" s="364">
        <v>0</v>
      </c>
      <c r="K155" s="174">
        <f>ROUND(IF(G155=0,IF(H155=0,J155,H155*J155),IF(H155=0,G155*J155,G155*H155*J155)),2)</f>
        <v>0</v>
      </c>
      <c r="L155" s="886"/>
      <c r="M155" s="886"/>
      <c r="N155" s="886"/>
      <c r="O155" s="886"/>
    </row>
    <row r="156" spans="2:15" ht="15.15" customHeight="1" x14ac:dyDescent="0.25">
      <c r="B156" s="800"/>
      <c r="C156" s="800"/>
      <c r="D156" s="800"/>
      <c r="E156" s="800"/>
      <c r="F156" s="800"/>
      <c r="G156" s="354"/>
      <c r="H156" s="355"/>
      <c r="I156" s="429" t="s">
        <v>70</v>
      </c>
      <c r="J156" s="364">
        <v>0</v>
      </c>
      <c r="K156" s="174">
        <f>ROUND(IF(H156=0,J156,H156*J156),2)</f>
        <v>0</v>
      </c>
      <c r="L156" s="886"/>
      <c r="M156" s="886"/>
      <c r="N156" s="886"/>
      <c r="O156" s="886"/>
    </row>
    <row r="157" spans="2:15" ht="15.15" customHeight="1" x14ac:dyDescent="0.25">
      <c r="B157" s="801" t="s">
        <v>18</v>
      </c>
      <c r="C157" s="802"/>
      <c r="D157" s="802"/>
      <c r="E157" s="802"/>
      <c r="F157" s="802"/>
      <c r="G157" s="802"/>
      <c r="H157" s="802"/>
      <c r="I157" s="365"/>
      <c r="J157" s="365"/>
      <c r="K157" s="131">
        <f>SUM(K155:K156)</f>
        <v>0</v>
      </c>
      <c r="L157" s="887"/>
      <c r="M157" s="887"/>
      <c r="N157" s="887"/>
      <c r="O157" s="887"/>
    </row>
    <row r="158" spans="2:15" ht="15.15" customHeight="1" x14ac:dyDescent="0.25">
      <c r="C158" s="214"/>
      <c r="D158" s="214"/>
      <c r="E158" s="214"/>
      <c r="F158" s="214"/>
      <c r="G158" s="223"/>
      <c r="H158" s="223"/>
      <c r="I158" s="223"/>
      <c r="J158" s="223"/>
      <c r="K158" s="297"/>
      <c r="L158" s="214"/>
      <c r="M158" s="214"/>
      <c r="N158" s="214"/>
      <c r="O158" s="214"/>
    </row>
    <row r="159" spans="2:15" ht="15.15" customHeight="1" x14ac:dyDescent="0.25">
      <c r="B159" s="710" t="s">
        <v>65</v>
      </c>
      <c r="C159" s="711"/>
      <c r="D159" s="711"/>
      <c r="E159" s="711"/>
      <c r="F159" s="711"/>
      <c r="G159" s="381"/>
      <c r="H159" s="381"/>
      <c r="I159" s="381"/>
      <c r="J159" s="169"/>
      <c r="K159" s="167">
        <f>M83+K105+K111+K117+K145+K151+K157</f>
        <v>0</v>
      </c>
      <c r="L159" s="382"/>
      <c r="M159" s="382"/>
      <c r="N159" s="382"/>
      <c r="O159" s="383"/>
    </row>
    <row r="160" spans="2:15" ht="15.15" customHeight="1" x14ac:dyDescent="0.25">
      <c r="B160" s="186"/>
      <c r="C160" s="186"/>
      <c r="D160" s="186"/>
      <c r="E160" s="186"/>
      <c r="F160" s="186"/>
      <c r="G160" s="377"/>
      <c r="H160" s="377"/>
      <c r="I160" s="377"/>
      <c r="J160" s="377"/>
      <c r="K160" s="377"/>
      <c r="L160" s="378"/>
      <c r="M160" s="378"/>
      <c r="N160" s="378"/>
      <c r="O160" s="378"/>
    </row>
    <row r="161" spans="2:15" ht="17.25" customHeight="1" x14ac:dyDescent="0.25">
      <c r="B161" s="186"/>
      <c r="C161" s="186"/>
      <c r="D161" s="186"/>
      <c r="E161" s="186"/>
      <c r="F161" s="186"/>
      <c r="G161" s="377"/>
      <c r="H161" s="377"/>
      <c r="I161" s="377"/>
      <c r="J161" s="377"/>
      <c r="K161" s="377"/>
      <c r="L161" s="378"/>
      <c r="M161" s="378"/>
      <c r="N161" s="378"/>
      <c r="O161" s="378"/>
    </row>
    <row r="162" spans="2:15" ht="15.15" customHeight="1" x14ac:dyDescent="0.25">
      <c r="B162" s="737" t="s">
        <v>28</v>
      </c>
      <c r="C162" s="738"/>
      <c r="D162" s="738"/>
      <c r="E162" s="738"/>
      <c r="F162" s="738"/>
      <c r="G162" s="738"/>
      <c r="H162" s="738"/>
      <c r="I162" s="738"/>
      <c r="J162" s="738"/>
      <c r="K162" s="738"/>
      <c r="L162" s="738"/>
      <c r="M162" s="738"/>
      <c r="N162" s="738"/>
      <c r="O162" s="739"/>
    </row>
    <row r="163" spans="2:15" ht="15.15" customHeight="1" x14ac:dyDescent="0.25">
      <c r="B163" s="740"/>
      <c r="C163" s="741"/>
      <c r="D163" s="741"/>
      <c r="E163" s="741"/>
      <c r="F163" s="741"/>
      <c r="G163" s="741"/>
      <c r="H163" s="741"/>
      <c r="I163" s="741"/>
      <c r="J163" s="741"/>
      <c r="K163" s="741"/>
      <c r="L163" s="741"/>
      <c r="M163" s="741"/>
      <c r="N163" s="741"/>
      <c r="O163" s="742"/>
    </row>
    <row r="164" spans="2:15" ht="15.15" customHeight="1" x14ac:dyDescent="0.25">
      <c r="B164" s="106"/>
      <c r="C164" s="106"/>
      <c r="D164" s="106"/>
      <c r="E164" s="106"/>
      <c r="F164" s="106"/>
      <c r="G164" s="108"/>
      <c r="H164" s="108"/>
      <c r="I164" s="108"/>
      <c r="J164" s="108"/>
      <c r="K164" s="108"/>
      <c r="L164" s="106"/>
      <c r="M164" s="106"/>
      <c r="N164" s="106"/>
      <c r="O164" s="106"/>
    </row>
    <row r="165" spans="2:15" ht="15.15" customHeight="1" x14ac:dyDescent="0.25">
      <c r="B165" s="249" t="s">
        <v>29</v>
      </c>
      <c r="C165" s="62"/>
      <c r="D165" s="62"/>
      <c r="E165" s="62"/>
      <c r="F165" s="62"/>
      <c r="L165" s="62"/>
      <c r="M165" s="62"/>
    </row>
    <row r="166" spans="2:15" s="70" customFormat="1" ht="15.15" customHeight="1" x14ac:dyDescent="0.25">
      <c r="B166" s="386" t="s">
        <v>20</v>
      </c>
      <c r="C166" s="387"/>
      <c r="D166" s="388"/>
      <c r="E166" s="388"/>
      <c r="F166" s="388"/>
      <c r="G166" s="761" t="s">
        <v>21</v>
      </c>
      <c r="H166" s="761"/>
      <c r="I166" s="761" t="s">
        <v>22</v>
      </c>
      <c r="J166" s="761"/>
      <c r="K166" s="363" t="s">
        <v>18</v>
      </c>
      <c r="L166" s="884" t="s">
        <v>17</v>
      </c>
      <c r="M166" s="884"/>
      <c r="N166" s="884"/>
      <c r="O166" s="884"/>
    </row>
    <row r="167" spans="2:15" ht="17.25" customHeight="1" x14ac:dyDescent="0.25">
      <c r="B167" s="772" t="s">
        <v>139</v>
      </c>
      <c r="C167" s="773"/>
      <c r="D167" s="773"/>
      <c r="E167" s="773"/>
      <c r="F167" s="773"/>
      <c r="G167" s="767"/>
      <c r="H167" s="767"/>
      <c r="I167" s="767">
        <v>0</v>
      </c>
      <c r="J167" s="767"/>
      <c r="K167" s="131">
        <f>G167+I167</f>
        <v>0</v>
      </c>
      <c r="L167" s="886"/>
      <c r="M167" s="886"/>
      <c r="N167" s="886"/>
      <c r="O167" s="886"/>
    </row>
    <row r="168" spans="2:15" x14ac:dyDescent="0.25">
      <c r="B168" s="772"/>
      <c r="C168" s="773"/>
      <c r="D168" s="773"/>
      <c r="E168" s="773"/>
      <c r="F168" s="773"/>
      <c r="G168" s="767">
        <v>0</v>
      </c>
      <c r="H168" s="767"/>
      <c r="I168" s="767">
        <v>0</v>
      </c>
      <c r="J168" s="767"/>
      <c r="K168" s="131">
        <f>G168+I168</f>
        <v>0</v>
      </c>
      <c r="L168" s="886"/>
      <c r="M168" s="886"/>
      <c r="N168" s="886"/>
      <c r="O168" s="886"/>
    </row>
    <row r="169" spans="2:15" x14ac:dyDescent="0.25">
      <c r="B169" s="774" t="s">
        <v>18</v>
      </c>
      <c r="C169" s="775"/>
      <c r="D169" s="775"/>
      <c r="E169" s="775"/>
      <c r="F169" s="775"/>
      <c r="G169" s="775"/>
      <c r="H169" s="775"/>
      <c r="I169" s="775"/>
      <c r="J169" s="776"/>
      <c r="K169" s="131">
        <f>SUM(K167:K168)</f>
        <v>0</v>
      </c>
      <c r="L169" s="887"/>
      <c r="M169" s="887"/>
      <c r="N169" s="887"/>
      <c r="O169" s="887"/>
    </row>
    <row r="170" spans="2:15" x14ac:dyDescent="0.25">
      <c r="B170" s="322"/>
      <c r="C170" s="322"/>
      <c r="D170" s="322"/>
      <c r="E170" s="322"/>
      <c r="F170" s="322"/>
      <c r="G170" s="323"/>
      <c r="H170" s="323"/>
      <c r="I170" s="323"/>
      <c r="J170" s="334"/>
      <c r="K170" s="294"/>
      <c r="L170" s="294"/>
      <c r="M170" s="294"/>
      <c r="N170" s="294"/>
      <c r="O170" s="294"/>
    </row>
    <row r="171" spans="2:15" ht="15.15" customHeight="1" x14ac:dyDescent="0.25">
      <c r="B171" s="393" t="s">
        <v>59</v>
      </c>
      <c r="C171" s="214"/>
      <c r="D171" s="214"/>
      <c r="E171" s="214"/>
      <c r="F171" s="214"/>
      <c r="G171" s="223"/>
      <c r="H171" s="223"/>
      <c r="I171" s="223"/>
      <c r="J171" s="223"/>
      <c r="K171" s="297"/>
      <c r="L171" s="339"/>
      <c r="M171" s="214"/>
      <c r="N171" s="214"/>
    </row>
    <row r="172" spans="2:15" s="70" customFormat="1" ht="15.15" customHeight="1" x14ac:dyDescent="0.25">
      <c r="B172" s="373" t="s">
        <v>158</v>
      </c>
      <c r="K172" s="294"/>
    </row>
    <row r="173" spans="2:15" ht="14.25" customHeight="1" x14ac:dyDescent="0.25">
      <c r="B173" s="752" t="s">
        <v>19</v>
      </c>
      <c r="C173" s="753"/>
      <c r="D173" s="753"/>
      <c r="E173" s="753"/>
      <c r="F173" s="753"/>
      <c r="G173" s="54" t="s">
        <v>43</v>
      </c>
      <c r="H173" s="348" t="s">
        <v>15</v>
      </c>
      <c r="I173" s="349" t="s">
        <v>42</v>
      </c>
      <c r="J173" s="349" t="s">
        <v>327</v>
      </c>
      <c r="K173" s="363" t="s">
        <v>18</v>
      </c>
      <c r="L173" s="884" t="s">
        <v>17</v>
      </c>
      <c r="M173" s="884"/>
      <c r="N173" s="884"/>
      <c r="O173" s="884"/>
    </row>
    <row r="174" spans="2:15" ht="16.5" customHeight="1" x14ac:dyDescent="0.25">
      <c r="B174" s="888" t="s">
        <v>88</v>
      </c>
      <c r="C174" s="889"/>
      <c r="D174" s="889"/>
      <c r="E174" s="889"/>
      <c r="F174" s="890"/>
      <c r="G174" s="434"/>
      <c r="H174" s="434"/>
      <c r="I174" s="429" t="s">
        <v>138</v>
      </c>
      <c r="J174" s="364"/>
      <c r="K174" s="174">
        <f>ROUND(IF(G174=0,IF(H174=0,J174,H174*J174),IF(H174=0,G174*J174,G174*H174*J174)),2)</f>
        <v>0</v>
      </c>
      <c r="L174" s="886" t="s">
        <v>88</v>
      </c>
      <c r="M174" s="886"/>
      <c r="N174" s="886"/>
      <c r="O174" s="886"/>
    </row>
    <row r="175" spans="2:15" ht="14.25" customHeight="1" x14ac:dyDescent="0.25">
      <c r="B175" s="758"/>
      <c r="C175" s="759"/>
      <c r="D175" s="759"/>
      <c r="E175" s="759"/>
      <c r="F175" s="760"/>
      <c r="G175" s="354"/>
      <c r="H175" s="355"/>
      <c r="I175" s="429" t="s">
        <v>70</v>
      </c>
      <c r="J175" s="364">
        <v>0</v>
      </c>
      <c r="K175" s="174">
        <f>ROUND(IF(H175=0,J175,H175*J175),2)</f>
        <v>0</v>
      </c>
      <c r="L175" s="663"/>
      <c r="M175" s="664"/>
      <c r="N175" s="664"/>
      <c r="O175" s="665"/>
    </row>
    <row r="176" spans="2:15" ht="15.15" customHeight="1" x14ac:dyDescent="0.25">
      <c r="B176" s="359" t="s">
        <v>18</v>
      </c>
      <c r="C176" s="360"/>
      <c r="D176" s="360"/>
      <c r="E176" s="360"/>
      <c r="F176" s="360"/>
      <c r="G176" s="360"/>
      <c r="H176" s="360"/>
      <c r="I176" s="365"/>
      <c r="J176" s="365"/>
      <c r="K176" s="131">
        <f>SUM(K174:K175)</f>
        <v>0</v>
      </c>
      <c r="L176" s="749"/>
      <c r="M176" s="750"/>
      <c r="N176" s="750"/>
      <c r="O176" s="751"/>
    </row>
    <row r="177" spans="2:15" s="70" customFormat="1" ht="15.15" customHeight="1" x14ac:dyDescent="0.25">
      <c r="B177" s="298"/>
      <c r="C177" s="298"/>
      <c r="D177" s="298"/>
      <c r="E177" s="298"/>
      <c r="F177" s="298"/>
      <c r="G177" s="298"/>
      <c r="H177" s="298"/>
      <c r="I177" s="223"/>
      <c r="J177" s="223"/>
      <c r="K177" s="341"/>
      <c r="L177" s="87"/>
      <c r="M177" s="87"/>
      <c r="N177" s="87"/>
      <c r="O177" s="87"/>
    </row>
    <row r="178" spans="2:15" ht="15.15" customHeight="1" x14ac:dyDescent="0.25">
      <c r="B178" s="397" t="s">
        <v>159</v>
      </c>
      <c r="C178" s="298"/>
      <c r="D178" s="298"/>
      <c r="E178" s="298"/>
      <c r="F178" s="298"/>
      <c r="G178" s="298"/>
      <c r="H178" s="298"/>
      <c r="I178" s="223"/>
      <c r="J178" s="223"/>
      <c r="K178" s="341"/>
      <c r="L178" s="87"/>
      <c r="M178" s="87"/>
      <c r="N178" s="87"/>
      <c r="O178" s="87"/>
    </row>
    <row r="179" spans="2:15" ht="16.5" customHeight="1" x14ac:dyDescent="0.25">
      <c r="B179" s="752" t="s">
        <v>19</v>
      </c>
      <c r="C179" s="753"/>
      <c r="D179" s="753"/>
      <c r="E179" s="753"/>
      <c r="F179" s="753"/>
      <c r="G179" s="54" t="s">
        <v>43</v>
      </c>
      <c r="H179" s="348" t="s">
        <v>15</v>
      </c>
      <c r="I179" s="349" t="s">
        <v>42</v>
      </c>
      <c r="J179" s="349" t="s">
        <v>327</v>
      </c>
      <c r="K179" s="363" t="s">
        <v>18</v>
      </c>
      <c r="L179" s="884" t="s">
        <v>17</v>
      </c>
      <c r="M179" s="884"/>
      <c r="N179" s="884"/>
      <c r="O179" s="884"/>
    </row>
    <row r="180" spans="2:15" ht="16.5" customHeight="1" x14ac:dyDescent="0.25">
      <c r="B180" s="888" t="s">
        <v>88</v>
      </c>
      <c r="C180" s="889"/>
      <c r="D180" s="889"/>
      <c r="E180" s="889"/>
      <c r="F180" s="890"/>
      <c r="G180" s="434"/>
      <c r="H180" s="434"/>
      <c r="I180" s="429" t="s">
        <v>136</v>
      </c>
      <c r="J180" s="364"/>
      <c r="K180" s="174">
        <f>ROUND(IF(G180=0,IF(H180=0,J180,H180*J180),IF(H180=0,G180*J180,G180*H180*J180)),2)</f>
        <v>0</v>
      </c>
      <c r="L180" s="886" t="s">
        <v>88</v>
      </c>
      <c r="M180" s="886"/>
      <c r="N180" s="886"/>
      <c r="O180" s="886"/>
    </row>
    <row r="181" spans="2:15" ht="15.15" customHeight="1" x14ac:dyDescent="0.25">
      <c r="B181" s="758"/>
      <c r="C181" s="759"/>
      <c r="D181" s="759"/>
      <c r="E181" s="759"/>
      <c r="F181" s="760"/>
      <c r="G181" s="354"/>
      <c r="H181" s="355"/>
      <c r="I181" s="429" t="s">
        <v>70</v>
      </c>
      <c r="J181" s="364">
        <v>0</v>
      </c>
      <c r="K181" s="174">
        <f>ROUND(IF(H181=0,J181,H181*J181),2)</f>
        <v>0</v>
      </c>
      <c r="L181" s="663"/>
      <c r="M181" s="664"/>
      <c r="N181" s="664"/>
      <c r="O181" s="665"/>
    </row>
    <row r="182" spans="2:15" ht="15.15" customHeight="1" x14ac:dyDescent="0.25">
      <c r="B182" s="359" t="s">
        <v>18</v>
      </c>
      <c r="C182" s="360"/>
      <c r="D182" s="360"/>
      <c r="E182" s="360"/>
      <c r="F182" s="360"/>
      <c r="G182" s="360"/>
      <c r="H182" s="360"/>
      <c r="I182" s="365"/>
      <c r="J182" s="365"/>
      <c r="K182" s="131">
        <f>SUM(K180:K181)</f>
        <v>0</v>
      </c>
      <c r="L182" s="749"/>
      <c r="M182" s="750"/>
      <c r="N182" s="750"/>
      <c r="O182" s="751"/>
    </row>
    <row r="183" spans="2:15" ht="15.15" customHeight="1" x14ac:dyDescent="0.25">
      <c r="B183" s="298"/>
      <c r="C183" s="298"/>
      <c r="D183" s="298"/>
      <c r="E183" s="298"/>
      <c r="F183" s="298"/>
      <c r="G183" s="298"/>
      <c r="H183" s="298"/>
      <c r="I183" s="223"/>
      <c r="J183" s="223"/>
      <c r="K183" s="341"/>
      <c r="L183" s="87"/>
      <c r="M183" s="87"/>
      <c r="N183" s="87"/>
      <c r="O183" s="87"/>
    </row>
    <row r="184" spans="2:15" ht="27.75" customHeight="1" x14ac:dyDescent="0.25">
      <c r="B184" s="710" t="s">
        <v>160</v>
      </c>
      <c r="C184" s="711"/>
      <c r="D184" s="711"/>
      <c r="E184" s="711"/>
      <c r="F184" s="711"/>
      <c r="G184" s="711"/>
      <c r="H184" s="370"/>
      <c r="I184" s="370"/>
      <c r="J184" s="370"/>
      <c r="K184" s="167">
        <f>K164+K170+K176+K182</f>
        <v>0</v>
      </c>
      <c r="L184" s="375"/>
      <c r="M184" s="375"/>
      <c r="N184" s="375"/>
      <c r="O184" s="376"/>
    </row>
    <row r="185" spans="2:15" ht="15.15" customHeight="1" x14ac:dyDescent="0.25">
      <c r="B185" s="322"/>
      <c r="C185" s="322"/>
      <c r="D185" s="322"/>
      <c r="E185" s="322"/>
      <c r="F185" s="322"/>
      <c r="G185" s="323"/>
      <c r="H185" s="323"/>
      <c r="I185" s="323"/>
      <c r="J185" s="399"/>
      <c r="K185" s="343"/>
      <c r="L185" s="323"/>
      <c r="M185" s="323"/>
      <c r="N185" s="323"/>
      <c r="O185" s="323"/>
    </row>
    <row r="186" spans="2:15" ht="16.5" customHeight="1" x14ac:dyDescent="0.25">
      <c r="B186" s="393" t="s">
        <v>68</v>
      </c>
      <c r="C186" s="214"/>
      <c r="D186" s="214"/>
      <c r="E186" s="214"/>
      <c r="F186" s="214"/>
      <c r="G186" s="223"/>
      <c r="H186" s="223"/>
      <c r="I186" s="223"/>
      <c r="J186" s="400"/>
      <c r="K186" s="297"/>
      <c r="L186" s="214"/>
    </row>
    <row r="187" spans="2:15" ht="15.15" customHeight="1" x14ac:dyDescent="0.25">
      <c r="B187" s="780" t="s">
        <v>20</v>
      </c>
      <c r="C187" s="781"/>
      <c r="D187" s="781"/>
      <c r="E187" s="781"/>
      <c r="F187" s="781"/>
      <c r="G187" s="401"/>
      <c r="H187" s="401"/>
      <c r="I187" s="761" t="s">
        <v>21</v>
      </c>
      <c r="J187" s="761"/>
      <c r="K187" s="363" t="s">
        <v>18</v>
      </c>
      <c r="L187" s="884" t="s">
        <v>17</v>
      </c>
      <c r="M187" s="884"/>
      <c r="N187" s="884"/>
      <c r="O187" s="884"/>
    </row>
    <row r="188" spans="2:15" ht="15.15" customHeight="1" x14ac:dyDescent="0.25">
      <c r="B188" s="402" t="s">
        <v>23</v>
      </c>
      <c r="C188" s="403"/>
      <c r="D188" s="403"/>
      <c r="E188" s="403"/>
      <c r="F188" s="403"/>
      <c r="G188" s="404"/>
      <c r="H188" s="404"/>
      <c r="I188" s="767"/>
      <c r="J188" s="767"/>
      <c r="K188" s="174">
        <f>I188</f>
        <v>0</v>
      </c>
      <c r="L188" s="886"/>
      <c r="M188" s="886"/>
      <c r="N188" s="886"/>
      <c r="O188" s="886"/>
    </row>
    <row r="189" spans="2:15" ht="15.15" customHeight="1" x14ac:dyDescent="0.25">
      <c r="B189" s="774" t="s">
        <v>18</v>
      </c>
      <c r="C189" s="775"/>
      <c r="D189" s="775"/>
      <c r="E189" s="775"/>
      <c r="F189" s="775"/>
      <c r="G189" s="782"/>
      <c r="H189" s="782"/>
      <c r="I189" s="782"/>
      <c r="J189" s="405"/>
      <c r="K189" s="131">
        <f>K188</f>
        <v>0</v>
      </c>
      <c r="L189" s="316"/>
      <c r="M189" s="316"/>
      <c r="N189" s="316"/>
      <c r="O189" s="406"/>
    </row>
    <row r="190" spans="2:15" ht="15.15" customHeight="1" x14ac:dyDescent="0.25">
      <c r="B190" s="298"/>
      <c r="C190" s="298"/>
      <c r="D190" s="298"/>
      <c r="E190" s="298"/>
      <c r="F190" s="298"/>
      <c r="G190" s="335"/>
      <c r="H190" s="335"/>
      <c r="I190" s="335"/>
      <c r="J190" s="407"/>
      <c r="K190" s="341"/>
      <c r="L190" s="214"/>
      <c r="M190" s="214"/>
      <c r="N190" s="214"/>
      <c r="O190" s="214"/>
    </row>
    <row r="191" spans="2:15" ht="15.15" customHeight="1" x14ac:dyDescent="0.25">
      <c r="B191" s="393" t="s">
        <v>167</v>
      </c>
      <c r="C191" s="214"/>
      <c r="D191" s="214"/>
      <c r="E191" s="214"/>
      <c r="F191" s="214"/>
      <c r="G191" s="223"/>
      <c r="H191" s="223"/>
      <c r="I191" s="223"/>
      <c r="J191" s="340"/>
      <c r="K191" s="297"/>
      <c r="L191" s="335"/>
      <c r="M191" s="214"/>
      <c r="N191" s="214"/>
      <c r="O191" s="214"/>
    </row>
    <row r="192" spans="2:15" ht="15.15" customHeight="1" x14ac:dyDescent="0.25">
      <c r="B192" s="386" t="s">
        <v>20</v>
      </c>
      <c r="C192" s="387"/>
      <c r="D192" s="388"/>
      <c r="E192" s="388"/>
      <c r="F192" s="388"/>
      <c r="G192" s="761" t="s">
        <v>21</v>
      </c>
      <c r="H192" s="761"/>
      <c r="I192" s="761" t="s">
        <v>22</v>
      </c>
      <c r="J192" s="761"/>
      <c r="K192" s="363" t="s">
        <v>18</v>
      </c>
      <c r="L192" s="884" t="s">
        <v>17</v>
      </c>
      <c r="M192" s="884"/>
      <c r="N192" s="884"/>
      <c r="O192" s="884"/>
    </row>
    <row r="193" spans="2:15" ht="15.15" customHeight="1" x14ac:dyDescent="0.25">
      <c r="B193" s="772"/>
      <c r="C193" s="773"/>
      <c r="D193" s="773"/>
      <c r="E193" s="773"/>
      <c r="F193" s="773"/>
      <c r="G193" s="767">
        <v>0</v>
      </c>
      <c r="H193" s="767"/>
      <c r="I193" s="767"/>
      <c r="J193" s="767"/>
      <c r="K193" s="131">
        <f>G193+I193</f>
        <v>0</v>
      </c>
      <c r="L193" s="886"/>
      <c r="M193" s="886"/>
      <c r="N193" s="886"/>
      <c r="O193" s="886"/>
    </row>
    <row r="194" spans="2:15" ht="15.15" customHeight="1" x14ac:dyDescent="0.25">
      <c r="B194" s="772"/>
      <c r="C194" s="773"/>
      <c r="D194" s="773"/>
      <c r="E194" s="773"/>
      <c r="F194" s="773"/>
      <c r="G194" s="767">
        <v>0</v>
      </c>
      <c r="H194" s="767"/>
      <c r="I194" s="767">
        <v>0</v>
      </c>
      <c r="J194" s="767"/>
      <c r="K194" s="131">
        <f>G194+I194</f>
        <v>0</v>
      </c>
      <c r="L194" s="886"/>
      <c r="M194" s="886"/>
      <c r="N194" s="886"/>
      <c r="O194" s="886"/>
    </row>
    <row r="195" spans="2:15" ht="15" customHeight="1" x14ac:dyDescent="0.25">
      <c r="B195" s="774" t="s">
        <v>18</v>
      </c>
      <c r="C195" s="775"/>
      <c r="D195" s="775"/>
      <c r="E195" s="775"/>
      <c r="F195" s="775"/>
      <c r="G195" s="775"/>
      <c r="H195" s="775"/>
      <c r="I195" s="775"/>
      <c r="J195" s="776"/>
      <c r="K195" s="131">
        <f>SUM(K193:K194)</f>
        <v>0</v>
      </c>
      <c r="L195" s="887"/>
      <c r="M195" s="887"/>
      <c r="N195" s="887"/>
      <c r="O195" s="887"/>
    </row>
    <row r="196" spans="2:15" ht="15" customHeight="1" x14ac:dyDescent="0.25">
      <c r="B196" s="298"/>
      <c r="C196" s="298"/>
      <c r="D196" s="298"/>
      <c r="E196" s="298"/>
      <c r="F196" s="298"/>
      <c r="G196" s="298"/>
      <c r="H196" s="298"/>
      <c r="I196" s="298"/>
      <c r="J196" s="298"/>
      <c r="K196" s="341"/>
      <c r="L196" s="87"/>
      <c r="M196" s="87"/>
      <c r="N196" s="87"/>
      <c r="O196" s="87"/>
    </row>
    <row r="197" spans="2:15" ht="15.15" customHeight="1" x14ac:dyDescent="0.25">
      <c r="B197" s="393" t="s">
        <v>60</v>
      </c>
      <c r="C197" s="214"/>
      <c r="D197" s="214"/>
      <c r="E197" s="214"/>
      <c r="F197" s="214"/>
      <c r="G197" s="223"/>
      <c r="H197" s="223"/>
      <c r="I197" s="223"/>
      <c r="J197" s="340"/>
      <c r="K197" s="297"/>
      <c r="L197" s="335"/>
      <c r="M197" s="214"/>
      <c r="N197" s="214"/>
      <c r="O197" s="214"/>
    </row>
    <row r="198" spans="2:15" ht="15.15" customHeight="1" x14ac:dyDescent="0.25">
      <c r="B198" s="386" t="s">
        <v>20</v>
      </c>
      <c r="C198" s="387"/>
      <c r="D198" s="388"/>
      <c r="E198" s="388"/>
      <c r="F198" s="388"/>
      <c r="G198" s="761" t="s">
        <v>21</v>
      </c>
      <c r="H198" s="761"/>
      <c r="I198" s="761" t="s">
        <v>22</v>
      </c>
      <c r="J198" s="761"/>
      <c r="K198" s="363" t="s">
        <v>18</v>
      </c>
      <c r="L198" s="884" t="s">
        <v>17</v>
      </c>
      <c r="M198" s="884"/>
      <c r="N198" s="884"/>
      <c r="O198" s="884"/>
    </row>
    <row r="199" spans="2:15" ht="15.15" customHeight="1" x14ac:dyDescent="0.25">
      <c r="B199" s="772"/>
      <c r="C199" s="773"/>
      <c r="D199" s="773"/>
      <c r="E199" s="773"/>
      <c r="F199" s="773"/>
      <c r="G199" s="767">
        <v>0</v>
      </c>
      <c r="H199" s="767"/>
      <c r="I199" s="767"/>
      <c r="J199" s="767"/>
      <c r="K199" s="131">
        <f>G199+I199</f>
        <v>0</v>
      </c>
      <c r="L199" s="886"/>
      <c r="M199" s="886"/>
      <c r="N199" s="886"/>
      <c r="O199" s="886"/>
    </row>
    <row r="200" spans="2:15" ht="15.15" customHeight="1" x14ac:dyDescent="0.25">
      <c r="B200" s="772"/>
      <c r="C200" s="773"/>
      <c r="D200" s="773"/>
      <c r="E200" s="773"/>
      <c r="F200" s="773"/>
      <c r="G200" s="767">
        <v>0</v>
      </c>
      <c r="H200" s="767"/>
      <c r="I200" s="767">
        <v>0</v>
      </c>
      <c r="J200" s="767"/>
      <c r="K200" s="131">
        <f>G200+I200</f>
        <v>0</v>
      </c>
      <c r="L200" s="886"/>
      <c r="M200" s="886"/>
      <c r="N200" s="886"/>
      <c r="O200" s="886"/>
    </row>
    <row r="201" spans="2:15" ht="15.15" customHeight="1" x14ac:dyDescent="0.25">
      <c r="B201" s="774" t="s">
        <v>18</v>
      </c>
      <c r="C201" s="775"/>
      <c r="D201" s="775"/>
      <c r="E201" s="775"/>
      <c r="F201" s="775"/>
      <c r="G201" s="775"/>
      <c r="H201" s="775"/>
      <c r="I201" s="775"/>
      <c r="J201" s="776"/>
      <c r="K201" s="131">
        <f>SUM(K199:K200)</f>
        <v>0</v>
      </c>
      <c r="L201" s="887"/>
      <c r="M201" s="887"/>
      <c r="N201" s="887"/>
      <c r="O201" s="887"/>
    </row>
    <row r="202" spans="2:15" ht="15" customHeight="1" x14ac:dyDescent="0.25">
      <c r="B202" s="322"/>
      <c r="C202" s="322"/>
      <c r="D202" s="322"/>
      <c r="E202" s="322"/>
      <c r="F202" s="322"/>
      <c r="G202" s="323"/>
      <c r="H202" s="362"/>
      <c r="I202" s="323"/>
      <c r="J202" s="334"/>
      <c r="K202" s="343"/>
      <c r="L202" s="323"/>
      <c r="M202" s="323"/>
      <c r="N202" s="323"/>
      <c r="O202" s="323"/>
    </row>
    <row r="203" spans="2:15" ht="15.15" customHeight="1" x14ac:dyDescent="0.25">
      <c r="B203" s="710" t="s">
        <v>57</v>
      </c>
      <c r="C203" s="711"/>
      <c r="D203" s="711"/>
      <c r="E203" s="711"/>
      <c r="F203" s="711"/>
      <c r="G203" s="381"/>
      <c r="H203" s="381"/>
      <c r="I203" s="381"/>
      <c r="J203" s="381"/>
      <c r="K203" s="167">
        <f>K169+K176+K189+K201+K195</f>
        <v>0</v>
      </c>
      <c r="L203" s="382"/>
      <c r="M203" s="382"/>
      <c r="N203" s="382"/>
      <c r="O203" s="383"/>
    </row>
    <row r="204" spans="2:15" ht="15.15" customHeight="1" x14ac:dyDescent="0.25">
      <c r="B204" s="186"/>
      <c r="C204" s="186"/>
      <c r="D204" s="186"/>
      <c r="E204" s="186"/>
      <c r="F204" s="186"/>
      <c r="G204" s="188"/>
      <c r="H204" s="188"/>
      <c r="I204" s="188"/>
      <c r="J204" s="188"/>
      <c r="K204" s="188"/>
      <c r="L204" s="187"/>
      <c r="M204" s="187"/>
      <c r="N204" s="187"/>
      <c r="O204" s="187"/>
    </row>
    <row r="205" spans="2:15" ht="15.15" customHeight="1" x14ac:dyDescent="0.25">
      <c r="B205" s="615" t="s">
        <v>166</v>
      </c>
      <c r="C205" s="615"/>
      <c r="D205" s="615"/>
      <c r="E205" s="615"/>
      <c r="F205" s="615"/>
      <c r="G205" s="615"/>
      <c r="H205" s="615"/>
      <c r="I205" s="615"/>
      <c r="J205" s="615"/>
      <c r="K205" s="615"/>
      <c r="L205" s="615"/>
      <c r="M205" s="615"/>
      <c r="N205" s="615"/>
      <c r="O205" s="214"/>
    </row>
    <row r="206" spans="2:15" ht="11.25" customHeight="1" x14ac:dyDescent="0.25">
      <c r="B206" s="884" t="s">
        <v>96</v>
      </c>
      <c r="C206" s="884"/>
      <c r="D206" s="884"/>
      <c r="E206" s="884"/>
      <c r="F206" s="884"/>
      <c r="G206" s="884"/>
      <c r="H206" s="884"/>
      <c r="I206" s="884"/>
      <c r="J206" s="884"/>
      <c r="K206" s="884"/>
      <c r="L206" s="884"/>
      <c r="M206" s="884"/>
      <c r="N206" s="884"/>
      <c r="O206" s="884"/>
    </row>
    <row r="207" spans="2:15" ht="15.15" customHeight="1" x14ac:dyDescent="0.25">
      <c r="B207" s="884"/>
      <c r="C207" s="884"/>
      <c r="D207" s="884"/>
      <c r="E207" s="884"/>
      <c r="F207" s="884"/>
      <c r="G207" s="884"/>
      <c r="H207" s="884"/>
      <c r="I207" s="884"/>
      <c r="J207" s="884"/>
      <c r="K207" s="884"/>
      <c r="L207" s="884"/>
      <c r="M207" s="884"/>
      <c r="N207" s="884"/>
      <c r="O207" s="884"/>
    </row>
    <row r="208" spans="2:15" ht="15.15" customHeight="1" x14ac:dyDescent="0.25">
      <c r="B208" s="719" t="s">
        <v>95</v>
      </c>
      <c r="C208" s="719"/>
      <c r="D208" s="719"/>
      <c r="E208" s="719"/>
      <c r="F208" s="719"/>
      <c r="G208" s="719"/>
      <c r="H208" s="719"/>
      <c r="I208" s="719"/>
      <c r="J208" s="719"/>
      <c r="K208" s="719"/>
      <c r="L208" s="719"/>
      <c r="M208" s="719"/>
      <c r="N208" s="719"/>
      <c r="O208" s="223"/>
    </row>
    <row r="209" spans="13:15" ht="15.15" customHeight="1" x14ac:dyDescent="0.25">
      <c r="O209" s="214"/>
    </row>
    <row r="210" spans="13:15" ht="15" customHeight="1" x14ac:dyDescent="0.25">
      <c r="O210" s="214"/>
    </row>
    <row r="211" spans="13:15" ht="11.25" customHeight="1" x14ac:dyDescent="0.25">
      <c r="O211" s="214"/>
    </row>
    <row r="212" spans="13:15" ht="15.15" customHeight="1" x14ac:dyDescent="0.25">
      <c r="O212" s="214"/>
    </row>
    <row r="213" spans="13:15" ht="15.15" customHeight="1" x14ac:dyDescent="0.25">
      <c r="O213" s="297"/>
    </row>
    <row r="214" spans="13:15" ht="15.75" customHeight="1" x14ac:dyDescent="0.25">
      <c r="O214" s="223"/>
    </row>
    <row r="215" spans="13:15" ht="15.15" customHeight="1" x14ac:dyDescent="0.25">
      <c r="O215" s="214"/>
    </row>
    <row r="216" spans="13:15" ht="15.15" customHeight="1" x14ac:dyDescent="0.25">
      <c r="O216" s="214"/>
    </row>
    <row r="217" spans="13:15" ht="15.15" customHeight="1" x14ac:dyDescent="0.25"/>
    <row r="218" spans="13:15" ht="11.25" customHeight="1" x14ac:dyDescent="0.25"/>
    <row r="219" spans="13:15" ht="15.15" customHeight="1" x14ac:dyDescent="0.25">
      <c r="M219" s="335"/>
      <c r="N219" s="344"/>
      <c r="O219" s="344"/>
    </row>
    <row r="220" spans="13:15" ht="15.15" customHeight="1" x14ac:dyDescent="0.25">
      <c r="M220" s="335"/>
      <c r="N220" s="344"/>
      <c r="O220" s="344"/>
    </row>
    <row r="221" spans="13:15" ht="15.15" customHeight="1" x14ac:dyDescent="0.25">
      <c r="M221" s="43"/>
      <c r="N221" s="43"/>
      <c r="O221" s="43"/>
    </row>
    <row r="222" spans="13:15" ht="15.75" customHeight="1" x14ac:dyDescent="0.25">
      <c r="M222" s="43"/>
      <c r="N222" s="43"/>
      <c r="O222" s="43"/>
    </row>
    <row r="223" spans="13:15" ht="15.15" customHeight="1" x14ac:dyDescent="0.25">
      <c r="M223" s="285"/>
      <c r="N223" s="285"/>
      <c r="O223" s="285"/>
    </row>
    <row r="224" spans="13:15" ht="15.15" customHeight="1" x14ac:dyDescent="0.25"/>
    <row r="225" ht="15.15" customHeight="1" x14ac:dyDescent="0.25"/>
    <row r="226" ht="11.25" customHeight="1" x14ac:dyDescent="0.25"/>
    <row r="227" ht="15.15" customHeight="1" x14ac:dyDescent="0.25"/>
    <row r="228" ht="15.15" customHeight="1" x14ac:dyDescent="0.25"/>
    <row r="229" ht="15.15" customHeight="1" x14ac:dyDescent="0.25"/>
    <row r="230" ht="15.75" customHeight="1" x14ac:dyDescent="0.25"/>
    <row r="231" ht="15.15" customHeight="1" x14ac:dyDescent="0.25"/>
    <row r="232" ht="15.75" customHeight="1" x14ac:dyDescent="0.25"/>
    <row r="233" ht="15.15" customHeight="1" x14ac:dyDescent="0.25"/>
    <row r="234" ht="15.15" customHeight="1" x14ac:dyDescent="0.25"/>
    <row r="235" ht="15.15" customHeight="1" x14ac:dyDescent="0.25"/>
  </sheetData>
  <mergeCells count="244">
    <mergeCell ref="B3:O4"/>
    <mergeCell ref="B5:C5"/>
    <mergeCell ref="G5:H5"/>
    <mergeCell ref="B6:O6"/>
    <mergeCell ref="B7:O8"/>
    <mergeCell ref="B9:O12"/>
    <mergeCell ref="B13:N13"/>
    <mergeCell ref="B15:O16"/>
    <mergeCell ref="B17:I17"/>
    <mergeCell ref="J17:K17"/>
    <mergeCell ref="L17:M17"/>
    <mergeCell ref="N17:O17"/>
    <mergeCell ref="B18:I18"/>
    <mergeCell ref="J18:K18"/>
    <mergeCell ref="L18:M18"/>
    <mergeCell ref="N18:O18"/>
    <mergeCell ref="B21:O22"/>
    <mergeCell ref="B23:O24"/>
    <mergeCell ref="B25:O27"/>
    <mergeCell ref="B19:I19"/>
    <mergeCell ref="J19:K19"/>
    <mergeCell ref="L19:M19"/>
    <mergeCell ref="N19:O19"/>
    <mergeCell ref="B36:N36"/>
    <mergeCell ref="B39:O40"/>
    <mergeCell ref="B28:N28"/>
    <mergeCell ref="B30:O31"/>
    <mergeCell ref="B32:O33"/>
    <mergeCell ref="B34:O35"/>
    <mergeCell ref="B42:C42"/>
    <mergeCell ref="D42:E42"/>
    <mergeCell ref="F42:G42"/>
    <mergeCell ref="B41:C41"/>
    <mergeCell ref="D41:E41"/>
    <mergeCell ref="F41:G41"/>
    <mergeCell ref="B45:E45"/>
    <mergeCell ref="M48:O49"/>
    <mergeCell ref="B43:C43"/>
    <mergeCell ref="D43:E43"/>
    <mergeCell ref="F43:G43"/>
    <mergeCell ref="B62:F62"/>
    <mergeCell ref="G62:H62"/>
    <mergeCell ref="M62:N62"/>
    <mergeCell ref="B63:K63"/>
    <mergeCell ref="M63:N63"/>
    <mergeCell ref="H66:I66"/>
    <mergeCell ref="N66:O66"/>
    <mergeCell ref="B55:O56"/>
    <mergeCell ref="G60:H60"/>
    <mergeCell ref="M60:N60"/>
    <mergeCell ref="B61:E61"/>
    <mergeCell ref="G61:H61"/>
    <mergeCell ref="M61:N61"/>
    <mergeCell ref="B66:G66"/>
    <mergeCell ref="B69:L69"/>
    <mergeCell ref="N69:O69"/>
    <mergeCell ref="H72:I72"/>
    <mergeCell ref="N72:O72"/>
    <mergeCell ref="H73:I73"/>
    <mergeCell ref="N73:O73"/>
    <mergeCell ref="H67:I67"/>
    <mergeCell ref="N67:O67"/>
    <mergeCell ref="H68:I68"/>
    <mergeCell ref="N68:O68"/>
    <mergeCell ref="B67:G67"/>
    <mergeCell ref="B68:G68"/>
    <mergeCell ref="B72:G72"/>
    <mergeCell ref="B73:G73"/>
    <mergeCell ref="H79:I79"/>
    <mergeCell ref="N79:O79"/>
    <mergeCell ref="H80:I80"/>
    <mergeCell ref="N80:O80"/>
    <mergeCell ref="H74:I74"/>
    <mergeCell ref="N74:O74"/>
    <mergeCell ref="B75:L75"/>
    <mergeCell ref="N75:O75"/>
    <mergeCell ref="H78:I78"/>
    <mergeCell ref="N78:O78"/>
    <mergeCell ref="B74:G74"/>
    <mergeCell ref="B78:G78"/>
    <mergeCell ref="B79:G79"/>
    <mergeCell ref="B80:G80"/>
    <mergeCell ref="B88:H88"/>
    <mergeCell ref="N88:O88"/>
    <mergeCell ref="B89:H89"/>
    <mergeCell ref="N89:O89"/>
    <mergeCell ref="B81:L81"/>
    <mergeCell ref="N81:O81"/>
    <mergeCell ref="B83:L83"/>
    <mergeCell ref="N83:O83"/>
    <mergeCell ref="B90:H90"/>
    <mergeCell ref="N90:O90"/>
    <mergeCell ref="B94:F94"/>
    <mergeCell ref="L94:O94"/>
    <mergeCell ref="B95:F95"/>
    <mergeCell ref="L95:O95"/>
    <mergeCell ref="B96:F96"/>
    <mergeCell ref="L96:O96"/>
    <mergeCell ref="B91:L91"/>
    <mergeCell ref="N91:O91"/>
    <mergeCell ref="B100:F100"/>
    <mergeCell ref="L100:O100"/>
    <mergeCell ref="B101:F101"/>
    <mergeCell ref="L101:O101"/>
    <mergeCell ref="B102:F102"/>
    <mergeCell ref="L102:O102"/>
    <mergeCell ref="B97:H97"/>
    <mergeCell ref="L97:O97"/>
    <mergeCell ref="L105:O105"/>
    <mergeCell ref="B108:F108"/>
    <mergeCell ref="L108:O108"/>
    <mergeCell ref="B109:F109"/>
    <mergeCell ref="L109:O109"/>
    <mergeCell ref="B103:H103"/>
    <mergeCell ref="L103:O103"/>
    <mergeCell ref="B111:H111"/>
    <mergeCell ref="L111:O111"/>
    <mergeCell ref="B114:F114"/>
    <mergeCell ref="L114:O114"/>
    <mergeCell ref="B110:F110"/>
    <mergeCell ref="L110:O110"/>
    <mergeCell ref="B115:F115"/>
    <mergeCell ref="L115:O115"/>
    <mergeCell ref="B116:F116"/>
    <mergeCell ref="L116:O116"/>
    <mergeCell ref="B117:H117"/>
    <mergeCell ref="L117:O117"/>
    <mergeCell ref="B122:F122"/>
    <mergeCell ref="L122:O122"/>
    <mergeCell ref="B123:F123"/>
    <mergeCell ref="L123:O123"/>
    <mergeCell ref="B124:F124"/>
    <mergeCell ref="L124:O124"/>
    <mergeCell ref="B128:F128"/>
    <mergeCell ref="L128:O128"/>
    <mergeCell ref="B125:H125"/>
    <mergeCell ref="L125:O125"/>
    <mergeCell ref="B129:F129"/>
    <mergeCell ref="L129:O129"/>
    <mergeCell ref="B130:F130"/>
    <mergeCell ref="L130:O130"/>
    <mergeCell ref="B134:F134"/>
    <mergeCell ref="L134:O134"/>
    <mergeCell ref="B135:F135"/>
    <mergeCell ref="L135:O135"/>
    <mergeCell ref="B136:F136"/>
    <mergeCell ref="L136:O136"/>
    <mergeCell ref="B131:H131"/>
    <mergeCell ref="L131:O131"/>
    <mergeCell ref="B140:F140"/>
    <mergeCell ref="L140:O140"/>
    <mergeCell ref="B137:H137"/>
    <mergeCell ref="L137:O137"/>
    <mergeCell ref="B145:G145"/>
    <mergeCell ref="B148:F148"/>
    <mergeCell ref="L148:O148"/>
    <mergeCell ref="B149:F149"/>
    <mergeCell ref="L149:O149"/>
    <mergeCell ref="B150:F150"/>
    <mergeCell ref="L150:O150"/>
    <mergeCell ref="B141:F141"/>
    <mergeCell ref="L141:O141"/>
    <mergeCell ref="B142:F142"/>
    <mergeCell ref="L142:O142"/>
    <mergeCell ref="B143:H143"/>
    <mergeCell ref="L143:O143"/>
    <mergeCell ref="B156:F156"/>
    <mergeCell ref="L156:O156"/>
    <mergeCell ref="B157:H157"/>
    <mergeCell ref="L157:O157"/>
    <mergeCell ref="B159:F159"/>
    <mergeCell ref="B162:O163"/>
    <mergeCell ref="B151:H151"/>
    <mergeCell ref="L151:O151"/>
    <mergeCell ref="B154:F154"/>
    <mergeCell ref="L154:O154"/>
    <mergeCell ref="B155:F155"/>
    <mergeCell ref="L155:O155"/>
    <mergeCell ref="G166:H166"/>
    <mergeCell ref="I166:J166"/>
    <mergeCell ref="L166:O166"/>
    <mergeCell ref="B167:F167"/>
    <mergeCell ref="G167:H167"/>
    <mergeCell ref="I167:J167"/>
    <mergeCell ref="L167:O167"/>
    <mergeCell ref="B169:J169"/>
    <mergeCell ref="L169:O169"/>
    <mergeCell ref="B173:F173"/>
    <mergeCell ref="L173:O173"/>
    <mergeCell ref="B168:F168"/>
    <mergeCell ref="G168:H168"/>
    <mergeCell ref="I168:J168"/>
    <mergeCell ref="L168:O168"/>
    <mergeCell ref="B174:F174"/>
    <mergeCell ref="L174:O174"/>
    <mergeCell ref="B175:F175"/>
    <mergeCell ref="L175:O175"/>
    <mergeCell ref="L176:O176"/>
    <mergeCell ref="B179:F179"/>
    <mergeCell ref="L179:O179"/>
    <mergeCell ref="B180:F180"/>
    <mergeCell ref="L180:O180"/>
    <mergeCell ref="B181:F181"/>
    <mergeCell ref="L181:O181"/>
    <mergeCell ref="B184:G184"/>
    <mergeCell ref="G192:H192"/>
    <mergeCell ref="I192:J192"/>
    <mergeCell ref="L192:O192"/>
    <mergeCell ref="L182:O182"/>
    <mergeCell ref="B193:F193"/>
    <mergeCell ref="G193:H193"/>
    <mergeCell ref="I193:J193"/>
    <mergeCell ref="L193:O193"/>
    <mergeCell ref="B187:F187"/>
    <mergeCell ref="I187:J187"/>
    <mergeCell ref="L187:O187"/>
    <mergeCell ref="I188:J188"/>
    <mergeCell ref="L188:O188"/>
    <mergeCell ref="B189:F189"/>
    <mergeCell ref="G189:I189"/>
    <mergeCell ref="B203:F203"/>
    <mergeCell ref="B205:N205"/>
    <mergeCell ref="B206:O207"/>
    <mergeCell ref="B208:N208"/>
    <mergeCell ref="B1:O2"/>
    <mergeCell ref="B200:F200"/>
    <mergeCell ref="G200:H200"/>
    <mergeCell ref="I200:J200"/>
    <mergeCell ref="L200:O200"/>
    <mergeCell ref="B201:J201"/>
    <mergeCell ref="L201:O201"/>
    <mergeCell ref="G198:H198"/>
    <mergeCell ref="I198:J198"/>
    <mergeCell ref="L198:O198"/>
    <mergeCell ref="B199:F199"/>
    <mergeCell ref="G199:H199"/>
    <mergeCell ref="I199:J199"/>
    <mergeCell ref="L199:O199"/>
    <mergeCell ref="B194:F194"/>
    <mergeCell ref="G194:H194"/>
    <mergeCell ref="I194:J194"/>
    <mergeCell ref="L194:O194"/>
    <mergeCell ref="B195:J195"/>
    <mergeCell ref="L195:O195"/>
  </mergeCells>
  <dataValidations count="1">
    <dataValidation type="list" allowBlank="1" showInputMessage="1" showErrorMessage="1" sqref="I174:I175 K89:K90 I155:I156 I149:I150 I141:I142 I135:I136 I129:I130 I123:I124 I115:I116 I109:I110 I101:I102 I95:I96 K67:K68 K73:K74 J61:J62 K79:K80 I180:I181" xr:uid="{C22FA9CE-62FD-4595-8F75-801F2C830D11}">
      <formula1>"Selecionar,Ano,Mês,Semana,Dia,Hora,Projeto/tarefa,Sessão/apresentação"</formula1>
    </dataValidation>
  </dataValidations>
  <pageMargins left="0.70866141732283472" right="0.70866141732283472" top="1.4446874999999999" bottom="0.74803149606299213" header="0.59055118110236227" footer="0.31496062992125984"/>
  <pageSetup paperSize="8" scale="51" orientation="portrait" r:id="rId1"/>
  <headerFooter>
    <oddHeader>&amp;L          &amp;G    &amp;"Aptos,Negrito"&amp;14Concurso para criação de Orquestra Regional de Alentejo</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DAE7B-0067-4E81-93C1-7897B858A22B}">
  <sheetPr>
    <tabColor theme="1"/>
  </sheetPr>
  <dimension ref="B1:BD235"/>
  <sheetViews>
    <sheetView showGridLines="0" topLeftCell="A13" zoomScaleNormal="100" workbookViewId="0"/>
  </sheetViews>
  <sheetFormatPr defaultColWidth="9.33203125" defaultRowHeight="13.8" x14ac:dyDescent="0.25"/>
  <cols>
    <col min="1" max="1" width="2" style="7" customWidth="1"/>
    <col min="2" max="2" width="11" style="7" customWidth="1"/>
    <col min="3" max="3" width="9.33203125" style="7" customWidth="1"/>
    <col min="4" max="4" width="8.109375" style="7" customWidth="1"/>
    <col min="5" max="5" width="9.33203125" style="7"/>
    <col min="6" max="6" width="11.44140625" style="7" customWidth="1"/>
    <col min="7" max="7" width="17.77734375" style="88" customWidth="1"/>
    <col min="8" max="8" width="20" style="88" customWidth="1"/>
    <col min="9" max="9" width="18.77734375" style="88" customWidth="1"/>
    <col min="10" max="10" width="16.33203125" style="88" customWidth="1"/>
    <col min="11" max="11" width="14.44140625" style="87" customWidth="1"/>
    <col min="12" max="12" width="15.44140625" style="7" customWidth="1"/>
    <col min="13" max="13" width="15.77734375" style="7" customWidth="1"/>
    <col min="14" max="14" width="14.33203125" style="7" customWidth="1"/>
    <col min="15" max="15" width="13.33203125" style="7" customWidth="1"/>
    <col min="16" max="16384" width="9.33203125" style="7"/>
  </cols>
  <sheetData>
    <row r="1" spans="2:56" s="67" customFormat="1" ht="22.5" customHeight="1" x14ac:dyDescent="0.25">
      <c r="B1" s="856" t="s">
        <v>390</v>
      </c>
      <c r="C1" s="856"/>
      <c r="D1" s="856"/>
      <c r="E1" s="856"/>
      <c r="F1" s="856"/>
      <c r="G1" s="856"/>
      <c r="H1" s="856"/>
      <c r="I1" s="271"/>
      <c r="J1" s="271"/>
      <c r="K1" s="272"/>
      <c r="L1" s="273"/>
      <c r="M1" s="273"/>
      <c r="N1" s="273"/>
      <c r="O1" s="273"/>
      <c r="P1" s="273"/>
      <c r="Q1" s="273"/>
      <c r="R1" s="273"/>
      <c r="S1" s="273"/>
      <c r="T1" s="273"/>
      <c r="U1" s="273"/>
      <c r="V1" s="273"/>
      <c r="W1" s="273"/>
      <c r="X1" s="273"/>
      <c r="Y1" s="274"/>
      <c r="Z1" s="273"/>
      <c r="AA1" s="273"/>
      <c r="AB1" s="273"/>
      <c r="AC1" s="273"/>
      <c r="AD1" s="273"/>
      <c r="AE1" s="273"/>
      <c r="AF1" s="273"/>
      <c r="AG1" s="273"/>
      <c r="AH1" s="273"/>
      <c r="AI1" s="273"/>
      <c r="AJ1" s="273"/>
      <c r="AK1" s="273"/>
      <c r="AL1" s="273"/>
      <c r="AM1" s="273"/>
      <c r="AN1" s="273"/>
      <c r="AO1" s="274"/>
      <c r="AP1" s="273"/>
      <c r="AQ1" s="273"/>
      <c r="AR1" s="273"/>
      <c r="AS1" s="273"/>
      <c r="AT1" s="273"/>
      <c r="AU1" s="273"/>
      <c r="AV1" s="273"/>
      <c r="AW1" s="273"/>
      <c r="AX1" s="273"/>
      <c r="AY1" s="273"/>
      <c r="AZ1" s="273"/>
      <c r="BA1" s="273"/>
      <c r="BB1" s="273"/>
      <c r="BC1" s="273"/>
      <c r="BD1" s="273"/>
    </row>
    <row r="2" spans="2:56" ht="22.5" customHeight="1" x14ac:dyDescent="0.25">
      <c r="B2" s="856"/>
      <c r="C2" s="856"/>
      <c r="D2" s="856"/>
      <c r="E2" s="856"/>
      <c r="F2" s="856"/>
      <c r="G2" s="856"/>
      <c r="H2" s="856"/>
      <c r="I2" s="275"/>
      <c r="J2" s="275"/>
      <c r="K2" s="276"/>
      <c r="L2" s="277"/>
      <c r="M2" s="277"/>
      <c r="N2" s="277"/>
      <c r="O2" s="277"/>
      <c r="P2" s="277"/>
      <c r="Q2" s="277"/>
      <c r="R2" s="277"/>
      <c r="S2" s="277"/>
      <c r="T2" s="277"/>
      <c r="U2" s="277"/>
      <c r="V2" s="277"/>
      <c r="W2" s="277"/>
      <c r="X2" s="277"/>
      <c r="Y2" s="62"/>
      <c r="Z2" s="278"/>
      <c r="AA2" s="277"/>
      <c r="AB2" s="277"/>
      <c r="AC2" s="277"/>
      <c r="AD2" s="277"/>
      <c r="AE2" s="277"/>
      <c r="AF2" s="277"/>
      <c r="AG2" s="277"/>
      <c r="AH2" s="277"/>
      <c r="AI2" s="277"/>
      <c r="AJ2" s="277"/>
      <c r="AK2" s="277"/>
      <c r="AL2" s="277"/>
      <c r="AM2" s="277"/>
      <c r="AN2" s="277"/>
      <c r="AO2" s="62"/>
      <c r="AP2" s="278"/>
      <c r="AQ2" s="277"/>
      <c r="AR2" s="277"/>
      <c r="AS2" s="277"/>
      <c r="AT2" s="277"/>
      <c r="AU2" s="277"/>
      <c r="AV2" s="277"/>
      <c r="AW2" s="277"/>
      <c r="AX2" s="277"/>
      <c r="AY2" s="277"/>
      <c r="AZ2" s="277"/>
      <c r="BA2" s="277"/>
      <c r="BB2" s="277"/>
      <c r="BC2" s="277"/>
      <c r="BD2" s="277"/>
    </row>
    <row r="3" spans="2:56" ht="16.5" customHeight="1" x14ac:dyDescent="0.25">
      <c r="B3" s="569" t="s">
        <v>165</v>
      </c>
      <c r="C3" s="570"/>
      <c r="D3" s="570"/>
      <c r="E3" s="570"/>
      <c r="F3" s="570"/>
      <c r="G3" s="570"/>
      <c r="H3" s="570"/>
      <c r="I3" s="570"/>
      <c r="J3" s="570"/>
      <c r="K3" s="570"/>
      <c r="L3" s="570"/>
      <c r="M3" s="570"/>
      <c r="N3" s="570"/>
      <c r="O3" s="571"/>
      <c r="P3" s="277"/>
      <c r="Q3" s="277"/>
      <c r="R3" s="277"/>
      <c r="S3" s="277"/>
      <c r="T3" s="277"/>
      <c r="U3" s="277"/>
      <c r="V3" s="277"/>
      <c r="W3" s="277"/>
      <c r="X3" s="277"/>
      <c r="Y3" s="62"/>
      <c r="Z3" s="278"/>
      <c r="AA3" s="277"/>
      <c r="AB3" s="277"/>
      <c r="AC3" s="277"/>
      <c r="AD3" s="277"/>
      <c r="AE3" s="277"/>
      <c r="AF3" s="277"/>
      <c r="AG3" s="277"/>
      <c r="AH3" s="277"/>
      <c r="AI3" s="277"/>
      <c r="AJ3" s="277"/>
      <c r="AK3" s="277"/>
      <c r="AL3" s="277"/>
      <c r="AM3" s="277"/>
      <c r="AN3" s="277"/>
      <c r="AO3" s="62"/>
      <c r="AP3" s="278"/>
      <c r="AQ3" s="277"/>
      <c r="AR3" s="277"/>
      <c r="AS3" s="277"/>
      <c r="AT3" s="277"/>
      <c r="AU3" s="277"/>
      <c r="AV3" s="277"/>
      <c r="AW3" s="277"/>
      <c r="AX3" s="277"/>
      <c r="AY3" s="277"/>
      <c r="AZ3" s="277"/>
      <c r="BA3" s="277"/>
      <c r="BB3" s="277"/>
      <c r="BC3" s="277"/>
      <c r="BD3" s="277"/>
    </row>
    <row r="4" spans="2:56" ht="14.25" customHeight="1" x14ac:dyDescent="0.25">
      <c r="B4" s="857"/>
      <c r="C4" s="858"/>
      <c r="D4" s="858"/>
      <c r="E4" s="858"/>
      <c r="F4" s="858"/>
      <c r="G4" s="858"/>
      <c r="H4" s="858"/>
      <c r="I4" s="858"/>
      <c r="J4" s="858"/>
      <c r="K4" s="858"/>
      <c r="L4" s="858"/>
      <c r="M4" s="858"/>
      <c r="N4" s="858"/>
      <c r="O4" s="859"/>
      <c r="P4" s="277"/>
      <c r="Q4" s="277"/>
      <c r="R4" s="277"/>
      <c r="S4" s="277"/>
      <c r="T4" s="277"/>
      <c r="U4" s="277"/>
      <c r="V4" s="277"/>
      <c r="W4" s="277"/>
      <c r="X4" s="277"/>
      <c r="Y4" s="62"/>
      <c r="Z4" s="278"/>
      <c r="AA4" s="277"/>
      <c r="AB4" s="277"/>
      <c r="AC4" s="277"/>
      <c r="AD4" s="277"/>
      <c r="AE4" s="277"/>
      <c r="AF4" s="277"/>
      <c r="AG4" s="277"/>
      <c r="AH4" s="277"/>
      <c r="AI4" s="277"/>
      <c r="AJ4" s="277"/>
      <c r="AK4" s="277"/>
      <c r="AL4" s="277"/>
      <c r="AM4" s="277"/>
      <c r="AN4" s="277"/>
      <c r="AO4" s="62"/>
      <c r="AP4" s="278"/>
      <c r="AQ4" s="277"/>
      <c r="AR4" s="277"/>
      <c r="AS4" s="277"/>
      <c r="AT4" s="277"/>
      <c r="AU4" s="277"/>
      <c r="AV4" s="277"/>
      <c r="AW4" s="277"/>
      <c r="AX4" s="277"/>
      <c r="AY4" s="277"/>
      <c r="AZ4" s="277"/>
      <c r="BA4" s="277"/>
      <c r="BB4" s="277"/>
      <c r="BC4" s="277"/>
      <c r="BD4" s="277"/>
    </row>
    <row r="5" spans="2:56" ht="30" customHeight="1" x14ac:dyDescent="0.25">
      <c r="B5" s="924" t="s">
        <v>31</v>
      </c>
      <c r="C5" s="925"/>
      <c r="D5" s="279"/>
      <c r="E5" s="280"/>
      <c r="F5" s="281"/>
      <c r="G5" s="926" t="s">
        <v>32</v>
      </c>
      <c r="H5" s="927"/>
      <c r="I5" s="282"/>
      <c r="J5" s="282"/>
      <c r="K5" s="283"/>
      <c r="L5" s="282"/>
      <c r="M5" s="282"/>
      <c r="N5" s="282"/>
      <c r="O5" s="284"/>
      <c r="P5" s="27"/>
      <c r="Q5" s="27"/>
      <c r="R5" s="27"/>
      <c r="S5" s="27"/>
      <c r="T5" s="27"/>
      <c r="U5" s="27"/>
      <c r="V5" s="27"/>
      <c r="W5" s="27"/>
      <c r="X5" s="27"/>
      <c r="Z5" s="62"/>
      <c r="AA5" s="62"/>
      <c r="AB5" s="27"/>
      <c r="AC5" s="27"/>
      <c r="AD5" s="27"/>
      <c r="AE5" s="27"/>
      <c r="AF5" s="27"/>
      <c r="AG5" s="27"/>
      <c r="AH5" s="27"/>
      <c r="AI5" s="27"/>
      <c r="AJ5" s="27"/>
      <c r="AK5" s="27"/>
      <c r="AL5" s="27"/>
      <c r="AM5" s="27"/>
      <c r="AN5" s="27"/>
      <c r="AP5" s="62"/>
      <c r="AQ5" s="62"/>
      <c r="AR5" s="27"/>
      <c r="AS5" s="27"/>
      <c r="AT5" s="27"/>
      <c r="AU5" s="27"/>
      <c r="AV5" s="27"/>
      <c r="AW5" s="27"/>
      <c r="AX5" s="27"/>
      <c r="AY5" s="27"/>
      <c r="AZ5" s="27"/>
      <c r="BA5" s="27"/>
      <c r="BB5" s="27"/>
      <c r="BC5" s="27"/>
      <c r="BD5" s="27"/>
    </row>
    <row r="6" spans="2:56" ht="21.6" customHeight="1" x14ac:dyDescent="0.25">
      <c r="B6" s="928" t="s">
        <v>19</v>
      </c>
      <c r="C6" s="929"/>
      <c r="D6" s="929"/>
      <c r="E6" s="929"/>
      <c r="F6" s="929"/>
      <c r="G6" s="929"/>
      <c r="H6" s="929"/>
      <c r="I6" s="929"/>
      <c r="J6" s="929"/>
      <c r="K6" s="929"/>
      <c r="L6" s="929"/>
      <c r="M6" s="929"/>
      <c r="N6" s="929"/>
      <c r="O6" s="930"/>
      <c r="P6" s="27"/>
      <c r="Q6" s="27"/>
      <c r="R6" s="27"/>
      <c r="S6" s="27"/>
      <c r="T6" s="27"/>
      <c r="U6" s="27"/>
      <c r="V6" s="27"/>
      <c r="W6" s="27"/>
      <c r="X6" s="27"/>
      <c r="Z6" s="214"/>
      <c r="AA6" s="214"/>
      <c r="AB6" s="27"/>
      <c r="AC6" s="27"/>
      <c r="AD6" s="27"/>
      <c r="AE6" s="27"/>
      <c r="AF6" s="27"/>
      <c r="AG6" s="27"/>
      <c r="AH6" s="27"/>
      <c r="AI6" s="27"/>
      <c r="AJ6" s="27"/>
      <c r="AK6" s="27"/>
      <c r="AL6" s="27"/>
      <c r="AM6" s="27"/>
      <c r="AN6" s="27"/>
      <c r="AP6" s="214"/>
      <c r="AQ6" s="214"/>
      <c r="AR6" s="27"/>
      <c r="AS6" s="27"/>
      <c r="AT6" s="27"/>
      <c r="AU6" s="27"/>
      <c r="AV6" s="27"/>
      <c r="AW6" s="27"/>
      <c r="AX6" s="27"/>
      <c r="AY6" s="27"/>
      <c r="AZ6" s="27"/>
      <c r="BA6" s="27"/>
      <c r="BB6" s="27"/>
      <c r="BC6" s="27"/>
      <c r="BD6" s="27"/>
    </row>
    <row r="7" spans="2:56" ht="13.95" customHeight="1" x14ac:dyDescent="0.25">
      <c r="B7" s="549" t="s">
        <v>56</v>
      </c>
      <c r="C7" s="549"/>
      <c r="D7" s="549"/>
      <c r="E7" s="549"/>
      <c r="F7" s="549"/>
      <c r="G7" s="549"/>
      <c r="H7" s="549"/>
      <c r="I7" s="549"/>
      <c r="J7" s="549"/>
      <c r="K7" s="549"/>
      <c r="L7" s="549"/>
      <c r="M7" s="549"/>
      <c r="N7" s="549"/>
      <c r="O7" s="549"/>
      <c r="P7" s="27"/>
      <c r="Q7" s="27"/>
      <c r="R7" s="27"/>
      <c r="S7" s="27"/>
      <c r="T7" s="27"/>
      <c r="U7" s="27"/>
      <c r="V7" s="27"/>
      <c r="W7" s="27"/>
      <c r="X7" s="27"/>
      <c r="Z7" s="214"/>
      <c r="AA7" s="214"/>
      <c r="AB7" s="27"/>
      <c r="AC7" s="27"/>
      <c r="AD7" s="27"/>
      <c r="AE7" s="27"/>
      <c r="AF7" s="27"/>
      <c r="AG7" s="27"/>
      <c r="AH7" s="27"/>
      <c r="AI7" s="27"/>
      <c r="AJ7" s="27"/>
      <c r="AK7" s="27"/>
      <c r="AL7" s="27"/>
      <c r="AM7" s="27"/>
      <c r="AN7" s="27"/>
      <c r="AP7" s="214"/>
      <c r="AQ7" s="214"/>
      <c r="AR7" s="27"/>
      <c r="AS7" s="27"/>
      <c r="AT7" s="27"/>
      <c r="AU7" s="27"/>
      <c r="AV7" s="27"/>
      <c r="AW7" s="27"/>
      <c r="AX7" s="27"/>
      <c r="AY7" s="27"/>
      <c r="AZ7" s="27"/>
      <c r="BA7" s="27"/>
      <c r="BB7" s="27"/>
      <c r="BC7" s="27"/>
      <c r="BD7" s="27"/>
    </row>
    <row r="8" spans="2:56" ht="12" customHeight="1" x14ac:dyDescent="0.25">
      <c r="B8" s="549"/>
      <c r="C8" s="549"/>
      <c r="D8" s="549"/>
      <c r="E8" s="549"/>
      <c r="F8" s="549"/>
      <c r="G8" s="549"/>
      <c r="H8" s="549"/>
      <c r="I8" s="549"/>
      <c r="J8" s="549"/>
      <c r="K8" s="549"/>
      <c r="L8" s="549"/>
      <c r="M8" s="549"/>
      <c r="N8" s="549"/>
      <c r="O8" s="549"/>
      <c r="P8" s="27"/>
      <c r="Q8" s="27"/>
      <c r="R8" s="27"/>
      <c r="S8" s="27"/>
      <c r="T8" s="27"/>
      <c r="U8" s="27"/>
      <c r="V8" s="27"/>
      <c r="W8" s="27"/>
      <c r="X8" s="27"/>
      <c r="Z8" s="214"/>
      <c r="AA8" s="214"/>
      <c r="AB8" s="27"/>
      <c r="AC8" s="27"/>
      <c r="AD8" s="27"/>
      <c r="AE8" s="27"/>
      <c r="AF8" s="27"/>
      <c r="AG8" s="27"/>
      <c r="AH8" s="27"/>
      <c r="AI8" s="27"/>
      <c r="AJ8" s="27"/>
      <c r="AK8" s="27"/>
      <c r="AL8" s="27"/>
      <c r="AM8" s="27"/>
      <c r="AN8" s="27"/>
      <c r="AP8" s="214"/>
      <c r="AQ8" s="214"/>
      <c r="AR8" s="27"/>
      <c r="AS8" s="27"/>
      <c r="AT8" s="27"/>
      <c r="AU8" s="27"/>
      <c r="AV8" s="27"/>
      <c r="AW8" s="27"/>
      <c r="AX8" s="27"/>
      <c r="AY8" s="27"/>
      <c r="AZ8" s="27"/>
      <c r="BA8" s="27"/>
      <c r="BB8" s="27"/>
      <c r="BC8" s="27"/>
      <c r="BD8" s="27"/>
    </row>
    <row r="9" spans="2:56" ht="15" customHeight="1" x14ac:dyDescent="0.25">
      <c r="B9" s="876"/>
      <c r="C9" s="877"/>
      <c r="D9" s="877"/>
      <c r="E9" s="877"/>
      <c r="F9" s="877"/>
      <c r="G9" s="877"/>
      <c r="H9" s="877"/>
      <c r="I9" s="877"/>
      <c r="J9" s="877"/>
      <c r="K9" s="877"/>
      <c r="L9" s="877"/>
      <c r="M9" s="877"/>
      <c r="N9" s="877"/>
      <c r="O9" s="878"/>
      <c r="P9" s="285"/>
      <c r="Q9" s="285"/>
      <c r="R9" s="285"/>
      <c r="S9" s="285"/>
      <c r="T9" s="285"/>
      <c r="U9" s="285"/>
      <c r="V9" s="285"/>
      <c r="W9" s="285"/>
      <c r="X9" s="285"/>
      <c r="Z9" s="855"/>
      <c r="AA9" s="855"/>
      <c r="AB9" s="855"/>
      <c r="AC9" s="855"/>
      <c r="AD9" s="855"/>
      <c r="AE9" s="855"/>
      <c r="AF9" s="855"/>
      <c r="AG9" s="855"/>
      <c r="AH9" s="855"/>
      <c r="AI9" s="855"/>
      <c r="AJ9" s="855"/>
      <c r="AK9" s="855"/>
      <c r="AL9" s="855"/>
      <c r="AM9" s="855"/>
      <c r="AN9" s="855"/>
      <c r="AP9" s="855"/>
      <c r="AQ9" s="855"/>
      <c r="AR9" s="855"/>
      <c r="AS9" s="855"/>
      <c r="AT9" s="855"/>
      <c r="AU9" s="855"/>
      <c r="AV9" s="855"/>
      <c r="AW9" s="855"/>
      <c r="AX9" s="855"/>
      <c r="AY9" s="855"/>
      <c r="AZ9" s="855"/>
      <c r="BA9" s="855"/>
      <c r="BB9" s="855"/>
      <c r="BC9" s="855"/>
      <c r="BD9" s="855"/>
    </row>
    <row r="10" spans="2:56" ht="12" customHeight="1" x14ac:dyDescent="0.25">
      <c r="B10" s="879"/>
      <c r="C10" s="788"/>
      <c r="D10" s="788"/>
      <c r="E10" s="788"/>
      <c r="F10" s="788"/>
      <c r="G10" s="788"/>
      <c r="H10" s="788"/>
      <c r="I10" s="788"/>
      <c r="J10" s="788"/>
      <c r="K10" s="788"/>
      <c r="L10" s="788"/>
      <c r="M10" s="788"/>
      <c r="N10" s="788"/>
      <c r="O10" s="880"/>
      <c r="P10" s="285"/>
      <c r="Q10" s="285"/>
      <c r="R10" s="285"/>
      <c r="S10" s="285"/>
      <c r="T10" s="285"/>
      <c r="U10" s="285"/>
      <c r="V10" s="285"/>
      <c r="W10" s="285"/>
      <c r="X10" s="285"/>
      <c r="Z10" s="855"/>
      <c r="AA10" s="855"/>
      <c r="AB10" s="855"/>
      <c r="AC10" s="855"/>
      <c r="AD10" s="855"/>
      <c r="AE10" s="855"/>
      <c r="AF10" s="855"/>
      <c r="AG10" s="855"/>
      <c r="AH10" s="855"/>
      <c r="AI10" s="855"/>
      <c r="AJ10" s="855"/>
      <c r="AK10" s="855"/>
      <c r="AL10" s="855"/>
      <c r="AM10" s="855"/>
      <c r="AN10" s="855"/>
      <c r="AP10" s="855"/>
      <c r="AQ10" s="855"/>
      <c r="AR10" s="855"/>
      <c r="AS10" s="855"/>
      <c r="AT10" s="855"/>
      <c r="AU10" s="855"/>
      <c r="AV10" s="855"/>
      <c r="AW10" s="855"/>
      <c r="AX10" s="855"/>
      <c r="AY10" s="855"/>
      <c r="AZ10" s="855"/>
      <c r="BA10" s="855"/>
      <c r="BB10" s="855"/>
      <c r="BC10" s="855"/>
      <c r="BD10" s="855"/>
    </row>
    <row r="11" spans="2:56" ht="7.2" customHeight="1" x14ac:dyDescent="0.25">
      <c r="B11" s="879"/>
      <c r="C11" s="788"/>
      <c r="D11" s="788"/>
      <c r="E11" s="788"/>
      <c r="F11" s="788"/>
      <c r="G11" s="788"/>
      <c r="H11" s="788"/>
      <c r="I11" s="788"/>
      <c r="J11" s="788"/>
      <c r="K11" s="788"/>
      <c r="L11" s="788"/>
      <c r="M11" s="788"/>
      <c r="N11" s="788"/>
      <c r="O11" s="880"/>
      <c r="P11" s="285"/>
      <c r="Q11" s="285"/>
      <c r="R11" s="285"/>
      <c r="S11" s="285"/>
      <c r="T11" s="285"/>
      <c r="U11" s="285"/>
      <c r="V11" s="285"/>
      <c r="W11" s="285"/>
      <c r="X11" s="285"/>
      <c r="Z11" s="855"/>
      <c r="AA11" s="855"/>
      <c r="AB11" s="855"/>
      <c r="AC11" s="855"/>
      <c r="AD11" s="855"/>
      <c r="AE11" s="855"/>
      <c r="AF11" s="855"/>
      <c r="AG11" s="855"/>
      <c r="AH11" s="855"/>
      <c r="AI11" s="855"/>
      <c r="AJ11" s="855"/>
      <c r="AK11" s="855"/>
      <c r="AL11" s="855"/>
      <c r="AM11" s="855"/>
      <c r="AN11" s="855"/>
      <c r="AP11" s="855"/>
      <c r="AQ11" s="855"/>
      <c r="AR11" s="855"/>
      <c r="AS11" s="855"/>
      <c r="AT11" s="855"/>
      <c r="AU11" s="855"/>
      <c r="AV11" s="855"/>
      <c r="AW11" s="855"/>
      <c r="AX11" s="855"/>
      <c r="AY11" s="855"/>
      <c r="AZ11" s="855"/>
      <c r="BA11" s="855"/>
      <c r="BB11" s="855"/>
      <c r="BC11" s="855"/>
      <c r="BD11" s="855"/>
    </row>
    <row r="12" spans="2:56" ht="15" customHeight="1" x14ac:dyDescent="0.25">
      <c r="B12" s="881"/>
      <c r="C12" s="882"/>
      <c r="D12" s="882"/>
      <c r="E12" s="882"/>
      <c r="F12" s="882"/>
      <c r="G12" s="882"/>
      <c r="H12" s="882"/>
      <c r="I12" s="882"/>
      <c r="J12" s="882"/>
      <c r="K12" s="882"/>
      <c r="L12" s="882"/>
      <c r="M12" s="882"/>
      <c r="N12" s="882"/>
      <c r="O12" s="883"/>
      <c r="P12" s="285"/>
      <c r="Q12" s="285"/>
      <c r="R12" s="285"/>
      <c r="S12" s="285"/>
      <c r="T12" s="285"/>
      <c r="U12" s="285"/>
      <c r="V12" s="285"/>
      <c r="W12" s="285"/>
      <c r="X12" s="285"/>
      <c r="Z12" s="855"/>
      <c r="AA12" s="855"/>
      <c r="AB12" s="855"/>
      <c r="AC12" s="855"/>
      <c r="AD12" s="855"/>
      <c r="AE12" s="855"/>
      <c r="AF12" s="855"/>
      <c r="AG12" s="855"/>
      <c r="AH12" s="855"/>
      <c r="AI12" s="855"/>
      <c r="AJ12" s="855"/>
      <c r="AK12" s="855"/>
      <c r="AL12" s="855"/>
      <c r="AM12" s="855"/>
      <c r="AN12" s="855"/>
      <c r="AP12" s="855"/>
      <c r="AQ12" s="855"/>
      <c r="AR12" s="855"/>
      <c r="AS12" s="855"/>
      <c r="AT12" s="855"/>
      <c r="AU12" s="855"/>
      <c r="AV12" s="855"/>
      <c r="AW12" s="855"/>
      <c r="AX12" s="855"/>
      <c r="AY12" s="855"/>
      <c r="AZ12" s="855"/>
      <c r="BA12" s="855"/>
      <c r="BB12" s="855"/>
      <c r="BC12" s="855"/>
      <c r="BD12" s="855"/>
    </row>
    <row r="13" spans="2:56" ht="15" customHeight="1" x14ac:dyDescent="0.25">
      <c r="B13" s="709" t="s">
        <v>117</v>
      </c>
      <c r="C13" s="709"/>
      <c r="D13" s="709"/>
      <c r="E13" s="709"/>
      <c r="F13" s="709"/>
      <c r="G13" s="709"/>
      <c r="H13" s="709"/>
      <c r="I13" s="709"/>
      <c r="J13" s="709"/>
      <c r="K13" s="709"/>
      <c r="L13" s="709"/>
      <c r="M13" s="709"/>
      <c r="N13" s="709"/>
      <c r="Z13" s="286"/>
      <c r="AP13" s="286"/>
    </row>
    <row r="14" spans="2:56" ht="15" customHeight="1" x14ac:dyDescent="0.25">
      <c r="B14" s="287"/>
      <c r="C14" s="287"/>
      <c r="D14" s="287"/>
      <c r="E14" s="287"/>
      <c r="F14" s="287"/>
      <c r="G14" s="87"/>
      <c r="H14" s="87"/>
      <c r="I14" s="87"/>
      <c r="J14" s="87"/>
      <c r="L14" s="87"/>
      <c r="M14" s="87"/>
      <c r="N14" s="87"/>
      <c r="O14" s="87"/>
      <c r="P14" s="87"/>
      <c r="Q14" s="87"/>
      <c r="R14" s="87"/>
      <c r="S14" s="87"/>
      <c r="T14" s="87"/>
      <c r="U14" s="87"/>
      <c r="V14" s="87"/>
      <c r="W14" s="87"/>
      <c r="X14" s="87"/>
      <c r="Z14" s="287"/>
      <c r="AA14" s="287"/>
      <c r="AB14" s="287"/>
      <c r="AC14" s="287"/>
      <c r="AD14" s="287"/>
      <c r="AE14" s="87"/>
      <c r="AF14" s="87"/>
      <c r="AG14" s="87"/>
      <c r="AH14" s="87"/>
      <c r="AI14" s="87"/>
      <c r="AJ14" s="87"/>
      <c r="AK14" s="87"/>
      <c r="AL14" s="87"/>
      <c r="AM14" s="87"/>
      <c r="AN14" s="87"/>
      <c r="AP14" s="287"/>
      <c r="AQ14" s="287"/>
      <c r="AR14" s="287"/>
      <c r="AS14" s="287"/>
      <c r="AT14" s="287"/>
      <c r="AU14" s="87"/>
      <c r="AV14" s="87"/>
      <c r="AW14" s="87"/>
      <c r="AX14" s="87"/>
      <c r="AY14" s="87"/>
      <c r="AZ14" s="87"/>
      <c r="BA14" s="87"/>
      <c r="BB14" s="87"/>
      <c r="BC14" s="87"/>
      <c r="BD14" s="87"/>
    </row>
    <row r="15" spans="2:56" ht="15" customHeight="1" x14ac:dyDescent="0.25">
      <c r="B15" s="864" t="s">
        <v>217</v>
      </c>
      <c r="C15" s="865"/>
      <c r="D15" s="865"/>
      <c r="E15" s="865"/>
      <c r="F15" s="865"/>
      <c r="G15" s="865"/>
      <c r="H15" s="865"/>
      <c r="I15" s="865"/>
      <c r="J15" s="865"/>
      <c r="K15" s="865"/>
      <c r="L15" s="865"/>
      <c r="M15" s="865"/>
      <c r="N15" s="865"/>
      <c r="O15" s="866"/>
      <c r="P15" s="87"/>
      <c r="Q15" s="87"/>
      <c r="R15" s="87"/>
      <c r="S15" s="87"/>
      <c r="T15" s="87"/>
      <c r="U15" s="87"/>
      <c r="V15" s="87"/>
      <c r="W15" s="87"/>
      <c r="X15" s="87"/>
      <c r="Z15" s="287"/>
      <c r="AA15" s="287"/>
      <c r="AB15" s="287"/>
      <c r="AC15" s="287"/>
      <c r="AD15" s="287"/>
      <c r="AE15" s="87"/>
      <c r="AF15" s="87"/>
      <c r="AG15" s="87"/>
      <c r="AH15" s="87"/>
      <c r="AI15" s="87"/>
      <c r="AJ15" s="87"/>
      <c r="AK15" s="87"/>
      <c r="AL15" s="87"/>
      <c r="AM15" s="87"/>
      <c r="AN15" s="87"/>
      <c r="AP15" s="287"/>
      <c r="AQ15" s="287"/>
      <c r="AR15" s="287"/>
      <c r="AS15" s="287"/>
      <c r="AT15" s="287"/>
      <c r="AU15" s="87"/>
      <c r="AV15" s="87"/>
      <c r="AW15" s="87"/>
      <c r="AX15" s="87"/>
      <c r="AY15" s="87"/>
      <c r="AZ15" s="87"/>
      <c r="BA15" s="87"/>
      <c r="BB15" s="87"/>
      <c r="BC15" s="87"/>
      <c r="BD15" s="87"/>
    </row>
    <row r="16" spans="2:56" ht="15" customHeight="1" x14ac:dyDescent="0.25">
      <c r="B16" s="867"/>
      <c r="C16" s="868"/>
      <c r="D16" s="868"/>
      <c r="E16" s="868"/>
      <c r="F16" s="868"/>
      <c r="G16" s="868"/>
      <c r="H16" s="868"/>
      <c r="I16" s="868"/>
      <c r="J16" s="868"/>
      <c r="K16" s="868"/>
      <c r="L16" s="868"/>
      <c r="M16" s="868"/>
      <c r="N16" s="868"/>
      <c r="O16" s="869"/>
      <c r="P16" s="62"/>
      <c r="Q16" s="62"/>
      <c r="R16" s="62"/>
      <c r="S16" s="62"/>
      <c r="T16" s="87"/>
      <c r="U16" s="87"/>
      <c r="V16" s="87"/>
      <c r="W16" s="87"/>
      <c r="X16" s="87"/>
      <c r="Z16" s="43"/>
      <c r="AA16" s="62"/>
      <c r="AB16" s="62"/>
      <c r="AC16" s="62"/>
      <c r="AD16" s="62"/>
      <c r="AE16" s="62"/>
      <c r="AF16" s="62"/>
      <c r="AG16" s="62"/>
      <c r="AH16" s="62"/>
      <c r="AI16" s="62"/>
      <c r="AJ16" s="87"/>
      <c r="AK16" s="87"/>
      <c r="AL16" s="87"/>
      <c r="AM16" s="87"/>
      <c r="AN16" s="87"/>
      <c r="AP16" s="43"/>
      <c r="AQ16" s="62"/>
      <c r="AR16" s="62"/>
      <c r="AS16" s="62"/>
      <c r="AT16" s="62"/>
      <c r="AU16" s="62"/>
      <c r="AV16" s="62"/>
      <c r="AW16" s="62"/>
      <c r="AX16" s="62"/>
      <c r="AY16" s="62"/>
      <c r="AZ16" s="87"/>
      <c r="BA16" s="87"/>
      <c r="BB16" s="87"/>
      <c r="BC16" s="87"/>
      <c r="BD16" s="87"/>
    </row>
    <row r="17" spans="2:56" ht="15" customHeight="1" x14ac:dyDescent="0.25">
      <c r="B17" s="870" t="s">
        <v>0</v>
      </c>
      <c r="C17" s="871"/>
      <c r="D17" s="871"/>
      <c r="E17" s="871"/>
      <c r="F17" s="871"/>
      <c r="G17" s="871"/>
      <c r="H17" s="871"/>
      <c r="I17" s="872"/>
      <c r="J17" s="873" t="s">
        <v>47</v>
      </c>
      <c r="K17" s="873"/>
      <c r="L17" s="873" t="s">
        <v>48</v>
      </c>
      <c r="M17" s="873"/>
      <c r="N17" s="874" t="s">
        <v>1</v>
      </c>
      <c r="O17" s="875"/>
      <c r="P17" s="223"/>
      <c r="Q17" s="223"/>
      <c r="R17" s="223"/>
      <c r="S17" s="783"/>
      <c r="T17" s="783"/>
      <c r="U17" s="783"/>
      <c r="V17" s="783"/>
      <c r="W17" s="783"/>
      <c r="X17" s="783"/>
      <c r="Z17" s="62"/>
      <c r="AA17" s="783"/>
      <c r="AB17" s="783"/>
      <c r="AC17" s="783"/>
      <c r="AD17" s="783"/>
      <c r="AE17" s="783"/>
      <c r="AF17" s="783"/>
      <c r="AG17" s="783"/>
      <c r="AH17" s="783"/>
      <c r="AI17" s="783"/>
      <c r="AJ17" s="783"/>
      <c r="AK17" s="783"/>
      <c r="AL17" s="783"/>
      <c r="AM17" s="783"/>
      <c r="AN17" s="783"/>
      <c r="AP17" s="62"/>
      <c r="AQ17" s="783"/>
      <c r="AR17" s="783"/>
      <c r="AS17" s="783"/>
      <c r="AT17" s="783"/>
      <c r="AU17" s="783"/>
      <c r="AV17" s="783"/>
      <c r="AW17" s="783"/>
      <c r="AX17" s="783"/>
      <c r="AY17" s="783"/>
      <c r="AZ17" s="783"/>
      <c r="BA17" s="783"/>
      <c r="BB17" s="783"/>
      <c r="BC17" s="783"/>
      <c r="BD17" s="783"/>
    </row>
    <row r="18" spans="2:56" ht="15" customHeight="1" x14ac:dyDescent="0.3">
      <c r="B18" s="851"/>
      <c r="C18" s="853"/>
      <c r="D18" s="853"/>
      <c r="E18" s="853"/>
      <c r="F18" s="853"/>
      <c r="G18" s="853"/>
      <c r="H18" s="853"/>
      <c r="I18" s="852"/>
      <c r="J18" s="854"/>
      <c r="K18" s="854"/>
      <c r="L18" s="851"/>
      <c r="M18" s="852"/>
      <c r="N18" s="851"/>
      <c r="O18" s="852"/>
      <c r="P18" s="291"/>
      <c r="Q18" s="291"/>
      <c r="R18" s="291"/>
      <c r="S18" s="848"/>
      <c r="T18" s="848"/>
      <c r="U18" s="848"/>
      <c r="V18" s="848"/>
      <c r="W18" s="848"/>
      <c r="X18" s="848"/>
      <c r="Z18" s="292"/>
      <c r="AA18" s="848"/>
      <c r="AB18" s="848"/>
      <c r="AC18" s="848"/>
      <c r="AD18" s="848"/>
      <c r="AE18" s="848"/>
      <c r="AF18" s="848"/>
      <c r="AG18" s="848"/>
      <c r="AH18" s="848"/>
      <c r="AI18" s="848"/>
      <c r="AJ18" s="848"/>
      <c r="AK18" s="848"/>
      <c r="AL18" s="848"/>
      <c r="AM18" s="848"/>
      <c r="AN18" s="848"/>
      <c r="AP18" s="292"/>
      <c r="AQ18" s="848"/>
      <c r="AR18" s="848"/>
      <c r="AS18" s="848"/>
      <c r="AT18" s="848"/>
      <c r="AU18" s="848"/>
      <c r="AV18" s="848"/>
      <c r="AW18" s="848"/>
      <c r="AX18" s="848"/>
      <c r="AY18" s="848"/>
      <c r="AZ18" s="848"/>
      <c r="BA18" s="848"/>
      <c r="BB18" s="848"/>
      <c r="BC18" s="848"/>
      <c r="BD18" s="848"/>
    </row>
    <row r="19" spans="2:56" ht="15" customHeight="1" x14ac:dyDescent="0.3">
      <c r="B19" s="851"/>
      <c r="C19" s="853"/>
      <c r="D19" s="853"/>
      <c r="E19" s="853"/>
      <c r="F19" s="853"/>
      <c r="G19" s="853"/>
      <c r="H19" s="853"/>
      <c r="I19" s="852"/>
      <c r="J19" s="854"/>
      <c r="K19" s="854"/>
      <c r="L19" s="851"/>
      <c r="M19" s="852"/>
      <c r="N19" s="851"/>
      <c r="O19" s="852"/>
      <c r="P19" s="291"/>
      <c r="Q19" s="291"/>
      <c r="R19" s="291"/>
      <c r="S19" s="848"/>
      <c r="T19" s="848"/>
      <c r="U19" s="848"/>
      <c r="V19" s="848"/>
      <c r="W19" s="848"/>
      <c r="X19" s="848"/>
      <c r="Z19" s="292"/>
      <c r="AA19" s="848"/>
      <c r="AB19" s="848"/>
      <c r="AC19" s="848"/>
      <c r="AD19" s="848"/>
      <c r="AE19" s="848"/>
      <c r="AF19" s="848"/>
      <c r="AG19" s="848"/>
      <c r="AH19" s="848"/>
      <c r="AI19" s="848"/>
      <c r="AJ19" s="848"/>
      <c r="AK19" s="848"/>
      <c r="AL19" s="848"/>
      <c r="AM19" s="848"/>
      <c r="AN19" s="848"/>
      <c r="AP19" s="292"/>
      <c r="AQ19" s="848"/>
      <c r="AR19" s="848"/>
      <c r="AS19" s="848"/>
      <c r="AT19" s="848"/>
      <c r="AU19" s="848"/>
      <c r="AV19" s="848"/>
      <c r="AW19" s="848"/>
      <c r="AX19" s="848"/>
      <c r="AY19" s="848"/>
      <c r="AZ19" s="848"/>
      <c r="BA19" s="848"/>
      <c r="BB19" s="848"/>
      <c r="BC19" s="848"/>
      <c r="BD19" s="848"/>
    </row>
    <row r="20" spans="2:56" ht="15" customHeight="1" x14ac:dyDescent="0.3">
      <c r="B20" s="293"/>
      <c r="C20" s="293"/>
      <c r="D20" s="293"/>
      <c r="E20" s="293"/>
      <c r="F20" s="293"/>
      <c r="G20" s="293"/>
      <c r="H20" s="293"/>
      <c r="I20" s="293"/>
      <c r="J20" s="293"/>
      <c r="K20" s="294"/>
      <c r="L20" s="293"/>
      <c r="M20" s="293"/>
      <c r="N20" s="293"/>
      <c r="O20" s="293"/>
      <c r="P20" s="291"/>
      <c r="Q20" s="291"/>
      <c r="R20" s="291"/>
      <c r="S20" s="291"/>
      <c r="T20" s="291"/>
      <c r="U20" s="291"/>
      <c r="V20" s="291"/>
      <c r="W20" s="291"/>
      <c r="X20" s="291"/>
      <c r="Z20" s="292"/>
      <c r="AA20" s="291"/>
      <c r="AB20" s="291"/>
      <c r="AC20" s="291"/>
      <c r="AD20" s="291"/>
      <c r="AE20" s="291"/>
      <c r="AF20" s="291"/>
      <c r="AG20" s="291"/>
      <c r="AH20" s="291"/>
      <c r="AI20" s="291"/>
      <c r="AJ20" s="291"/>
      <c r="AK20" s="291"/>
      <c r="AL20" s="291"/>
      <c r="AM20" s="291"/>
      <c r="AN20" s="291"/>
      <c r="AP20" s="292"/>
      <c r="AQ20" s="291"/>
      <c r="AR20" s="291"/>
      <c r="AS20" s="291"/>
      <c r="AT20" s="291"/>
      <c r="AU20" s="291"/>
      <c r="AV20" s="291"/>
      <c r="AW20" s="291"/>
      <c r="AX20" s="291"/>
      <c r="AY20" s="291"/>
      <c r="AZ20" s="291"/>
      <c r="BA20" s="291"/>
      <c r="BB20" s="291"/>
      <c r="BC20" s="291"/>
      <c r="BD20" s="291"/>
    </row>
    <row r="21" spans="2:56" ht="15" customHeight="1" x14ac:dyDescent="0.3">
      <c r="B21" s="737" t="s">
        <v>218</v>
      </c>
      <c r="C21" s="738"/>
      <c r="D21" s="738"/>
      <c r="E21" s="738"/>
      <c r="F21" s="738"/>
      <c r="G21" s="738"/>
      <c r="H21" s="738"/>
      <c r="I21" s="738"/>
      <c r="J21" s="738"/>
      <c r="K21" s="738"/>
      <c r="L21" s="738"/>
      <c r="M21" s="738"/>
      <c r="N21" s="738"/>
      <c r="O21" s="739"/>
      <c r="P21" s="291"/>
      <c r="Q21" s="291"/>
      <c r="R21" s="291"/>
      <c r="S21" s="291"/>
      <c r="T21" s="291"/>
      <c r="U21" s="292"/>
      <c r="W21" s="291"/>
      <c r="X21" s="291"/>
      <c r="AA21" s="291"/>
      <c r="AB21" s="291"/>
      <c r="AC21" s="291"/>
      <c r="AD21" s="291"/>
      <c r="AE21" s="291"/>
      <c r="AF21" s="291"/>
      <c r="AG21" s="291"/>
      <c r="AH21" s="291"/>
      <c r="AI21" s="291"/>
      <c r="AJ21" s="291"/>
      <c r="AK21" s="292"/>
      <c r="AM21" s="291"/>
      <c r="AN21" s="291"/>
      <c r="AQ21" s="291"/>
      <c r="AR21" s="291"/>
      <c r="AS21" s="291"/>
      <c r="AT21" s="291"/>
      <c r="AU21" s="291"/>
      <c r="AV21" s="291"/>
      <c r="AW21" s="291"/>
      <c r="AX21" s="291"/>
      <c r="AY21" s="291"/>
      <c r="AZ21" s="291"/>
      <c r="BA21" s="292"/>
      <c r="BC21" s="291"/>
      <c r="BD21" s="291"/>
    </row>
    <row r="22" spans="2:56" ht="15" customHeight="1" x14ac:dyDescent="0.3">
      <c r="B22" s="740"/>
      <c r="C22" s="741"/>
      <c r="D22" s="741"/>
      <c r="E22" s="741"/>
      <c r="F22" s="741"/>
      <c r="G22" s="741"/>
      <c r="H22" s="741"/>
      <c r="I22" s="741"/>
      <c r="J22" s="741"/>
      <c r="K22" s="741"/>
      <c r="L22" s="741"/>
      <c r="M22" s="741"/>
      <c r="N22" s="741"/>
      <c r="O22" s="742"/>
      <c r="P22" s="291"/>
      <c r="Q22" s="291"/>
      <c r="R22" s="291"/>
      <c r="S22" s="291"/>
      <c r="T22" s="291"/>
      <c r="U22" s="292"/>
      <c r="W22" s="291"/>
      <c r="X22" s="291"/>
      <c r="AA22" s="291"/>
      <c r="AB22" s="291"/>
      <c r="AC22" s="291"/>
      <c r="AD22" s="291"/>
      <c r="AE22" s="291"/>
      <c r="AF22" s="291"/>
      <c r="AG22" s="291"/>
      <c r="AH22" s="291"/>
      <c r="AI22" s="291"/>
      <c r="AJ22" s="291"/>
      <c r="AK22" s="292"/>
      <c r="AM22" s="291"/>
      <c r="AN22" s="291"/>
      <c r="AQ22" s="291"/>
      <c r="AR22" s="291"/>
      <c r="AS22" s="291"/>
      <c r="AT22" s="291"/>
      <c r="AU22" s="291"/>
      <c r="AV22" s="291"/>
      <c r="AW22" s="291"/>
      <c r="AX22" s="291"/>
      <c r="AY22" s="291"/>
      <c r="AZ22" s="291"/>
      <c r="BA22" s="292"/>
      <c r="BC22" s="291"/>
      <c r="BD22" s="291"/>
    </row>
    <row r="23" spans="2:56" ht="15" customHeight="1" x14ac:dyDescent="0.25">
      <c r="B23" s="549" t="s">
        <v>126</v>
      </c>
      <c r="C23" s="549"/>
      <c r="D23" s="549"/>
      <c r="E23" s="549"/>
      <c r="F23" s="549"/>
      <c r="G23" s="549"/>
      <c r="H23" s="549"/>
      <c r="I23" s="549"/>
      <c r="J23" s="549"/>
      <c r="K23" s="549"/>
      <c r="L23" s="549"/>
      <c r="M23" s="549"/>
      <c r="N23" s="549"/>
      <c r="O23" s="549"/>
      <c r="P23" s="62"/>
      <c r="Q23" s="62"/>
      <c r="R23" s="62"/>
      <c r="S23" s="62"/>
      <c r="T23" s="62"/>
      <c r="U23" s="62"/>
      <c r="V23" s="62"/>
      <c r="X23" s="62"/>
      <c r="AA23" s="62"/>
      <c r="AB23" s="62"/>
      <c r="AC23" s="62"/>
      <c r="AD23" s="62"/>
      <c r="AE23" s="62"/>
      <c r="AF23" s="62"/>
      <c r="AG23" s="62"/>
      <c r="AH23" s="62"/>
      <c r="AI23" s="62"/>
      <c r="AJ23" s="62"/>
      <c r="AK23" s="62"/>
      <c r="AL23" s="62"/>
      <c r="AN23" s="62"/>
      <c r="AQ23" s="62"/>
      <c r="AR23" s="62"/>
      <c r="AS23" s="62"/>
      <c r="AT23" s="62"/>
      <c r="AU23" s="62"/>
      <c r="AV23" s="62"/>
      <c r="AW23" s="62"/>
      <c r="AX23" s="62"/>
      <c r="AY23" s="62"/>
      <c r="AZ23" s="62"/>
      <c r="BA23" s="62"/>
      <c r="BB23" s="62"/>
      <c r="BD23" s="62"/>
    </row>
    <row r="24" spans="2:56" ht="15" customHeight="1" x14ac:dyDescent="0.25">
      <c r="B24" s="549"/>
      <c r="C24" s="549"/>
      <c r="D24" s="549"/>
      <c r="E24" s="549"/>
      <c r="F24" s="549"/>
      <c r="G24" s="549"/>
      <c r="H24" s="549"/>
      <c r="I24" s="549"/>
      <c r="J24" s="549"/>
      <c r="K24" s="549"/>
      <c r="L24" s="549"/>
      <c r="M24" s="549"/>
      <c r="N24" s="549"/>
      <c r="O24" s="549"/>
      <c r="P24" s="62"/>
      <c r="Q24" s="62"/>
      <c r="R24" s="62"/>
      <c r="S24" s="62"/>
      <c r="T24" s="62"/>
      <c r="U24" s="62"/>
      <c r="V24" s="62"/>
      <c r="X24" s="62"/>
      <c r="AA24" s="62"/>
      <c r="AB24" s="62"/>
      <c r="AC24" s="62"/>
      <c r="AD24" s="62"/>
      <c r="AE24" s="62"/>
      <c r="AF24" s="62"/>
      <c r="AG24" s="62"/>
      <c r="AH24" s="62"/>
      <c r="AI24" s="62"/>
      <c r="AJ24" s="62"/>
      <c r="AK24" s="62"/>
      <c r="AL24" s="62"/>
      <c r="AN24" s="62"/>
      <c r="AQ24" s="62"/>
      <c r="AR24" s="62"/>
      <c r="AS24" s="62"/>
      <c r="AT24" s="62"/>
      <c r="AU24" s="62"/>
      <c r="AV24" s="62"/>
      <c r="AW24" s="62"/>
      <c r="AX24" s="62"/>
      <c r="AY24" s="62"/>
      <c r="AZ24" s="62"/>
      <c r="BA24" s="62"/>
      <c r="BB24" s="62"/>
      <c r="BD24" s="62"/>
    </row>
    <row r="25" spans="2:56" ht="15" customHeight="1" x14ac:dyDescent="0.25">
      <c r="B25" s="743"/>
      <c r="C25" s="744"/>
      <c r="D25" s="744"/>
      <c r="E25" s="744"/>
      <c r="F25" s="744"/>
      <c r="G25" s="744"/>
      <c r="H25" s="744"/>
      <c r="I25" s="744"/>
      <c r="J25" s="744"/>
      <c r="K25" s="744"/>
      <c r="L25" s="744"/>
      <c r="M25" s="744"/>
      <c r="N25" s="744"/>
      <c r="O25" s="745"/>
      <c r="P25" s="88"/>
      <c r="Q25" s="88"/>
      <c r="R25" s="88"/>
      <c r="S25" s="88"/>
      <c r="T25" s="88"/>
      <c r="U25" s="88"/>
      <c r="V25" s="88"/>
      <c r="W25" s="88"/>
      <c r="X25" s="88"/>
      <c r="Z25" s="847"/>
      <c r="AA25" s="847"/>
      <c r="AB25" s="847"/>
      <c r="AC25" s="847"/>
      <c r="AD25" s="847"/>
      <c r="AE25" s="847"/>
      <c r="AF25" s="847"/>
      <c r="AG25" s="847"/>
      <c r="AH25" s="847"/>
      <c r="AI25" s="847"/>
      <c r="AJ25" s="847"/>
      <c r="AK25" s="847"/>
      <c r="AL25" s="847"/>
      <c r="AM25" s="847"/>
      <c r="AN25" s="847"/>
      <c r="AP25" s="847"/>
      <c r="AQ25" s="847"/>
      <c r="AR25" s="847"/>
      <c r="AS25" s="847"/>
      <c r="AT25" s="847"/>
      <c r="AU25" s="847"/>
      <c r="AV25" s="847"/>
      <c r="AW25" s="847"/>
      <c r="AX25" s="847"/>
      <c r="AY25" s="847"/>
      <c r="AZ25" s="847"/>
      <c r="BA25" s="847"/>
      <c r="BB25" s="847"/>
      <c r="BC25" s="847"/>
      <c r="BD25" s="847"/>
    </row>
    <row r="26" spans="2:56" ht="15" customHeight="1" x14ac:dyDescent="0.25">
      <c r="B26" s="849"/>
      <c r="C26" s="779"/>
      <c r="D26" s="779"/>
      <c r="E26" s="779"/>
      <c r="F26" s="779"/>
      <c r="G26" s="779"/>
      <c r="H26" s="779"/>
      <c r="I26" s="779"/>
      <c r="J26" s="779"/>
      <c r="K26" s="779"/>
      <c r="L26" s="779"/>
      <c r="M26" s="779"/>
      <c r="N26" s="779"/>
      <c r="O26" s="850"/>
      <c r="P26" s="88"/>
      <c r="Q26" s="88"/>
      <c r="R26" s="88"/>
      <c r="S26" s="88"/>
      <c r="T26" s="88"/>
      <c r="U26" s="88"/>
      <c r="V26" s="88"/>
      <c r="W26" s="88"/>
      <c r="X26" s="88"/>
      <c r="Z26" s="847"/>
      <c r="AA26" s="847"/>
      <c r="AB26" s="847"/>
      <c r="AC26" s="847"/>
      <c r="AD26" s="847"/>
      <c r="AE26" s="847"/>
      <c r="AF26" s="847"/>
      <c r="AG26" s="847"/>
      <c r="AH26" s="847"/>
      <c r="AI26" s="847"/>
      <c r="AJ26" s="847"/>
      <c r="AK26" s="847"/>
      <c r="AL26" s="847"/>
      <c r="AM26" s="847"/>
      <c r="AN26" s="847"/>
      <c r="AP26" s="847"/>
      <c r="AQ26" s="847"/>
      <c r="AR26" s="847"/>
      <c r="AS26" s="847"/>
      <c r="AT26" s="847"/>
      <c r="AU26" s="847"/>
      <c r="AV26" s="847"/>
      <c r="AW26" s="847"/>
      <c r="AX26" s="847"/>
      <c r="AY26" s="847"/>
      <c r="AZ26" s="847"/>
      <c r="BA26" s="847"/>
      <c r="BB26" s="847"/>
      <c r="BC26" s="847"/>
      <c r="BD26" s="847"/>
    </row>
    <row r="27" spans="2:56" ht="15" customHeight="1" x14ac:dyDescent="0.25">
      <c r="B27" s="746"/>
      <c r="C27" s="747"/>
      <c r="D27" s="747"/>
      <c r="E27" s="747"/>
      <c r="F27" s="747"/>
      <c r="G27" s="747"/>
      <c r="H27" s="747"/>
      <c r="I27" s="747"/>
      <c r="J27" s="747"/>
      <c r="K27" s="747"/>
      <c r="L27" s="747"/>
      <c r="M27" s="747"/>
      <c r="N27" s="747"/>
      <c r="O27" s="748"/>
      <c r="P27" s="88"/>
      <c r="Q27" s="88"/>
      <c r="R27" s="88"/>
      <c r="S27" s="88"/>
      <c r="T27" s="88"/>
      <c r="U27" s="88"/>
      <c r="V27" s="88"/>
      <c r="W27" s="88"/>
      <c r="X27" s="88"/>
      <c r="Z27" s="847"/>
      <c r="AA27" s="847"/>
      <c r="AB27" s="847"/>
      <c r="AC27" s="847"/>
      <c r="AD27" s="847"/>
      <c r="AE27" s="847"/>
      <c r="AF27" s="847"/>
      <c r="AG27" s="847"/>
      <c r="AH27" s="847"/>
      <c r="AI27" s="847"/>
      <c r="AJ27" s="847"/>
      <c r="AK27" s="847"/>
      <c r="AL27" s="847"/>
      <c r="AM27" s="847"/>
      <c r="AN27" s="847"/>
      <c r="AP27" s="847"/>
      <c r="AQ27" s="847"/>
      <c r="AR27" s="847"/>
      <c r="AS27" s="847"/>
      <c r="AT27" s="847"/>
      <c r="AU27" s="847"/>
      <c r="AV27" s="847"/>
      <c r="AW27" s="847"/>
      <c r="AX27" s="847"/>
      <c r="AY27" s="847"/>
      <c r="AZ27" s="847"/>
      <c r="BA27" s="847"/>
      <c r="BB27" s="847"/>
      <c r="BC27" s="847"/>
      <c r="BD27" s="847"/>
    </row>
    <row r="28" spans="2:56" ht="15" customHeight="1" x14ac:dyDescent="0.25">
      <c r="B28" s="709" t="s">
        <v>127</v>
      </c>
      <c r="C28" s="709"/>
      <c r="D28" s="709"/>
      <c r="E28" s="709"/>
      <c r="F28" s="709"/>
      <c r="G28" s="709"/>
      <c r="H28" s="709"/>
      <c r="I28" s="709"/>
      <c r="J28" s="709"/>
      <c r="K28" s="709"/>
      <c r="L28" s="709"/>
      <c r="M28" s="709"/>
      <c r="N28" s="709"/>
    </row>
    <row r="29" spans="2:56" ht="15" customHeight="1" x14ac:dyDescent="0.25">
      <c r="B29" s="265"/>
      <c r="C29" s="265"/>
      <c r="D29" s="265"/>
      <c r="E29" s="265"/>
      <c r="F29" s="265"/>
      <c r="G29" s="295"/>
      <c r="H29" s="295"/>
      <c r="I29" s="295"/>
      <c r="J29" s="295"/>
      <c r="K29" s="295"/>
      <c r="L29" s="265"/>
      <c r="M29" s="265"/>
      <c r="N29" s="265"/>
    </row>
    <row r="30" spans="2:56" ht="15" customHeight="1" x14ac:dyDescent="0.25">
      <c r="B30" s="737" t="s">
        <v>323</v>
      </c>
      <c r="C30" s="738"/>
      <c r="D30" s="738"/>
      <c r="E30" s="738"/>
      <c r="F30" s="738"/>
      <c r="G30" s="738"/>
      <c r="H30" s="738"/>
      <c r="I30" s="738"/>
      <c r="J30" s="738"/>
      <c r="K30" s="738"/>
      <c r="L30" s="738"/>
      <c r="M30" s="738"/>
      <c r="N30" s="738"/>
      <c r="O30" s="739"/>
    </row>
    <row r="31" spans="2:56" ht="15" customHeight="1" x14ac:dyDescent="0.25">
      <c r="B31" s="740"/>
      <c r="C31" s="741"/>
      <c r="D31" s="741"/>
      <c r="E31" s="741"/>
      <c r="F31" s="741"/>
      <c r="G31" s="741"/>
      <c r="H31" s="741"/>
      <c r="I31" s="741"/>
      <c r="J31" s="741"/>
      <c r="K31" s="741"/>
      <c r="L31" s="741"/>
      <c r="M31" s="741"/>
      <c r="N31" s="741"/>
      <c r="O31" s="742"/>
    </row>
    <row r="32" spans="2:56" ht="15" customHeight="1" x14ac:dyDescent="0.25">
      <c r="B32" s="549" t="s">
        <v>58</v>
      </c>
      <c r="C32" s="549"/>
      <c r="D32" s="549"/>
      <c r="E32" s="549"/>
      <c r="F32" s="549"/>
      <c r="G32" s="549"/>
      <c r="H32" s="549"/>
      <c r="I32" s="549"/>
      <c r="J32" s="549"/>
      <c r="K32" s="549"/>
      <c r="L32" s="549"/>
      <c r="M32" s="549"/>
      <c r="N32" s="549"/>
      <c r="O32" s="549"/>
    </row>
    <row r="33" spans="2:56" ht="15" customHeight="1" x14ac:dyDescent="0.25">
      <c r="B33" s="549"/>
      <c r="C33" s="549"/>
      <c r="D33" s="549"/>
      <c r="E33" s="549"/>
      <c r="F33" s="549"/>
      <c r="G33" s="549"/>
      <c r="H33" s="549"/>
      <c r="I33" s="549"/>
      <c r="J33" s="549"/>
      <c r="K33" s="549"/>
      <c r="L33" s="549"/>
      <c r="M33" s="549"/>
      <c r="N33" s="549"/>
      <c r="O33" s="549"/>
    </row>
    <row r="34" spans="2:56" ht="15" customHeight="1" x14ac:dyDescent="0.25">
      <c r="B34" s="743"/>
      <c r="C34" s="744"/>
      <c r="D34" s="744"/>
      <c r="E34" s="744"/>
      <c r="F34" s="744"/>
      <c r="G34" s="744"/>
      <c r="H34" s="744"/>
      <c r="I34" s="744"/>
      <c r="J34" s="744"/>
      <c r="K34" s="744"/>
      <c r="L34" s="744"/>
      <c r="M34" s="744"/>
      <c r="N34" s="744"/>
      <c r="O34" s="745"/>
      <c r="P34" s="88"/>
      <c r="Q34" s="88"/>
      <c r="R34" s="88"/>
      <c r="S34" s="88"/>
      <c r="T34" s="88"/>
      <c r="U34" s="88"/>
      <c r="V34" s="88"/>
      <c r="W34" s="88"/>
      <c r="X34" s="88"/>
      <c r="Z34" s="847"/>
      <c r="AA34" s="847"/>
      <c r="AB34" s="847"/>
      <c r="AC34" s="847"/>
      <c r="AD34" s="847"/>
      <c r="AE34" s="847"/>
      <c r="AF34" s="847"/>
      <c r="AG34" s="847"/>
      <c r="AH34" s="847"/>
      <c r="AI34" s="847"/>
      <c r="AJ34" s="847"/>
      <c r="AK34" s="847"/>
      <c r="AL34" s="847"/>
      <c r="AM34" s="847"/>
      <c r="AN34" s="847"/>
      <c r="AP34" s="847"/>
      <c r="AQ34" s="847"/>
      <c r="AR34" s="847"/>
      <c r="AS34" s="847"/>
      <c r="AT34" s="847"/>
      <c r="AU34" s="847"/>
      <c r="AV34" s="847"/>
      <c r="AW34" s="847"/>
      <c r="AX34" s="847"/>
      <c r="AY34" s="847"/>
      <c r="AZ34" s="847"/>
      <c r="BA34" s="847"/>
      <c r="BB34" s="847"/>
      <c r="BC34" s="847"/>
      <c r="BD34" s="847"/>
    </row>
    <row r="35" spans="2:56" ht="15" customHeight="1" x14ac:dyDescent="0.25">
      <c r="B35" s="746"/>
      <c r="C35" s="747"/>
      <c r="D35" s="747"/>
      <c r="E35" s="747"/>
      <c r="F35" s="747"/>
      <c r="G35" s="747"/>
      <c r="H35" s="747"/>
      <c r="I35" s="747"/>
      <c r="J35" s="747"/>
      <c r="K35" s="747"/>
      <c r="L35" s="747"/>
      <c r="M35" s="747"/>
      <c r="N35" s="747"/>
      <c r="O35" s="748"/>
      <c r="P35" s="88"/>
      <c r="Q35" s="88"/>
      <c r="R35" s="88"/>
      <c r="S35" s="88"/>
      <c r="T35" s="88"/>
      <c r="U35" s="88"/>
      <c r="V35" s="88"/>
      <c r="W35" s="88"/>
      <c r="X35" s="88"/>
      <c r="Z35" s="847"/>
      <c r="AA35" s="847"/>
      <c r="AB35" s="847"/>
      <c r="AC35" s="847"/>
      <c r="AD35" s="847"/>
      <c r="AE35" s="847"/>
      <c r="AF35" s="847"/>
      <c r="AG35" s="847"/>
      <c r="AH35" s="847"/>
      <c r="AI35" s="847"/>
      <c r="AJ35" s="847"/>
      <c r="AK35" s="847"/>
      <c r="AL35" s="847"/>
      <c r="AM35" s="847"/>
      <c r="AN35" s="847"/>
      <c r="AP35" s="847"/>
      <c r="AQ35" s="847"/>
      <c r="AR35" s="847"/>
      <c r="AS35" s="847"/>
      <c r="AT35" s="847"/>
      <c r="AU35" s="847"/>
      <c r="AV35" s="847"/>
      <c r="AW35" s="847"/>
      <c r="AX35" s="847"/>
      <c r="AY35" s="847"/>
      <c r="AZ35" s="847"/>
      <c r="BA35" s="847"/>
      <c r="BB35" s="847"/>
      <c r="BC35" s="847"/>
      <c r="BD35" s="847"/>
    </row>
    <row r="36" spans="2:56" ht="15" customHeight="1" x14ac:dyDescent="0.25">
      <c r="B36" s="709" t="s">
        <v>127</v>
      </c>
      <c r="C36" s="709"/>
      <c r="D36" s="709"/>
      <c r="E36" s="709"/>
      <c r="F36" s="709"/>
      <c r="G36" s="709"/>
      <c r="H36" s="709"/>
      <c r="I36" s="709"/>
      <c r="J36" s="709"/>
      <c r="K36" s="709"/>
      <c r="L36" s="709"/>
      <c r="M36" s="709"/>
      <c r="N36" s="709"/>
    </row>
    <row r="37" spans="2:56" ht="15" customHeight="1" x14ac:dyDescent="0.25">
      <c r="B37" s="265"/>
      <c r="C37" s="265"/>
      <c r="D37" s="265"/>
      <c r="E37" s="265"/>
      <c r="F37" s="265"/>
      <c r="G37" s="295"/>
      <c r="H37" s="295"/>
      <c r="I37" s="295"/>
      <c r="J37" s="295"/>
      <c r="K37" s="295"/>
      <c r="L37" s="265"/>
      <c r="M37" s="265"/>
      <c r="N37" s="265"/>
    </row>
    <row r="38" spans="2:56" ht="15" customHeight="1" x14ac:dyDescent="0.25">
      <c r="B38" s="296"/>
      <c r="C38" s="296"/>
      <c r="D38" s="296"/>
      <c r="E38" s="296"/>
      <c r="F38" s="296"/>
      <c r="G38" s="285"/>
      <c r="H38" s="285"/>
      <c r="I38" s="285"/>
      <c r="J38" s="285"/>
      <c r="K38" s="49"/>
      <c r="L38" s="296"/>
      <c r="M38" s="296"/>
      <c r="N38" s="296"/>
      <c r="O38" s="296"/>
      <c r="P38" s="296"/>
      <c r="Q38" s="296"/>
      <c r="R38" s="296"/>
      <c r="S38" s="296"/>
      <c r="T38" s="296"/>
      <c r="U38" s="296"/>
      <c r="V38" s="296"/>
      <c r="W38" s="296"/>
      <c r="X38" s="296"/>
      <c r="Z38" s="296"/>
      <c r="AA38" s="296"/>
      <c r="AB38" s="296"/>
      <c r="AC38" s="296"/>
      <c r="AD38" s="296"/>
      <c r="AE38" s="296"/>
      <c r="AF38" s="296"/>
      <c r="AG38" s="296"/>
      <c r="AH38" s="296"/>
      <c r="AI38" s="296"/>
      <c r="AJ38" s="296"/>
      <c r="AK38" s="296"/>
      <c r="AL38" s="296"/>
      <c r="AM38" s="296"/>
      <c r="AN38" s="296"/>
      <c r="AP38" s="296"/>
      <c r="AQ38" s="296"/>
      <c r="AR38" s="296"/>
      <c r="AS38" s="296"/>
      <c r="AT38" s="296"/>
      <c r="AU38" s="296"/>
      <c r="AV38" s="296"/>
      <c r="AW38" s="296"/>
      <c r="AX38" s="296"/>
      <c r="AY38" s="296"/>
      <c r="AZ38" s="296"/>
      <c r="BA38" s="296"/>
      <c r="BB38" s="296"/>
      <c r="BC38" s="296"/>
      <c r="BD38" s="296"/>
    </row>
    <row r="39" spans="2:56" ht="17.25" customHeight="1" x14ac:dyDescent="0.25">
      <c r="B39" s="737" t="s">
        <v>215</v>
      </c>
      <c r="C39" s="738"/>
      <c r="D39" s="738"/>
      <c r="E39" s="738"/>
      <c r="F39" s="738"/>
      <c r="G39" s="738"/>
      <c r="H39" s="738"/>
      <c r="I39" s="738"/>
      <c r="J39" s="738"/>
      <c r="K39" s="738"/>
      <c r="L39" s="738"/>
      <c r="M39" s="738"/>
      <c r="N39" s="738"/>
      <c r="O39" s="739"/>
      <c r="P39" s="43"/>
      <c r="Q39" s="43"/>
      <c r="R39" s="43"/>
      <c r="S39" s="43"/>
      <c r="T39" s="43"/>
      <c r="U39" s="43"/>
      <c r="V39" s="43"/>
      <c r="W39" s="43"/>
      <c r="X39" s="43"/>
      <c r="AA39" s="43"/>
      <c r="AB39" s="43"/>
      <c r="AC39" s="43"/>
      <c r="AD39" s="43"/>
      <c r="AE39" s="43"/>
      <c r="AF39" s="43"/>
      <c r="AG39" s="43"/>
      <c r="AH39" s="43"/>
      <c r="AI39" s="43"/>
      <c r="AJ39" s="43"/>
      <c r="AK39" s="43"/>
      <c r="AL39" s="43"/>
      <c r="AM39" s="43"/>
      <c r="AN39" s="43"/>
      <c r="AQ39" s="43"/>
      <c r="AR39" s="43"/>
      <c r="AS39" s="43"/>
      <c r="AT39" s="43"/>
      <c r="AU39" s="43"/>
      <c r="AV39" s="43"/>
      <c r="AW39" s="43"/>
      <c r="AX39" s="43"/>
      <c r="AY39" s="43"/>
      <c r="AZ39" s="43"/>
      <c r="BA39" s="43"/>
      <c r="BB39" s="43"/>
      <c r="BC39" s="43"/>
      <c r="BD39" s="43"/>
    </row>
    <row r="40" spans="2:56" ht="17.25" customHeight="1" x14ac:dyDescent="0.25">
      <c r="B40" s="740"/>
      <c r="C40" s="741"/>
      <c r="D40" s="741"/>
      <c r="E40" s="741"/>
      <c r="F40" s="741"/>
      <c r="G40" s="741"/>
      <c r="H40" s="741"/>
      <c r="I40" s="741"/>
      <c r="J40" s="741"/>
      <c r="K40" s="741"/>
      <c r="L40" s="741"/>
      <c r="M40" s="741"/>
      <c r="N40" s="741"/>
      <c r="O40" s="742"/>
      <c r="P40" s="43"/>
      <c r="Q40" s="43"/>
      <c r="R40" s="43"/>
      <c r="S40" s="43"/>
      <c r="T40" s="43"/>
      <c r="U40" s="43"/>
      <c r="V40" s="43"/>
      <c r="W40" s="43"/>
      <c r="X40" s="43"/>
      <c r="AA40" s="43"/>
      <c r="AB40" s="43"/>
      <c r="AC40" s="43"/>
      <c r="AD40" s="43"/>
      <c r="AE40" s="43"/>
      <c r="AF40" s="43"/>
      <c r="AG40" s="43"/>
      <c r="AH40" s="43"/>
      <c r="AI40" s="43"/>
      <c r="AJ40" s="43"/>
      <c r="AK40" s="43"/>
      <c r="AL40" s="43"/>
      <c r="AM40" s="43"/>
      <c r="AN40" s="43"/>
      <c r="AQ40" s="43"/>
      <c r="AR40" s="43"/>
      <c r="AS40" s="43"/>
      <c r="AT40" s="43"/>
      <c r="AU40" s="43"/>
      <c r="AV40" s="43"/>
      <c r="AW40" s="43"/>
      <c r="AX40" s="43"/>
      <c r="AY40" s="43"/>
      <c r="AZ40" s="43"/>
      <c r="BA40" s="43"/>
      <c r="BB40" s="43"/>
      <c r="BC40" s="43"/>
      <c r="BD40" s="43"/>
    </row>
    <row r="41" spans="2:56" ht="42.6" customHeight="1" x14ac:dyDescent="0.25">
      <c r="B41" s="844" t="s">
        <v>45</v>
      </c>
      <c r="C41" s="845"/>
      <c r="D41" s="844" t="s">
        <v>31</v>
      </c>
      <c r="E41" s="846"/>
      <c r="F41" s="534" t="s">
        <v>353</v>
      </c>
      <c r="G41" s="560"/>
      <c r="H41" s="299" t="s">
        <v>216</v>
      </c>
      <c r="I41" s="300" t="s">
        <v>34</v>
      </c>
      <c r="J41" s="300" t="s">
        <v>35</v>
      </c>
      <c r="K41" s="300" t="s">
        <v>49</v>
      </c>
      <c r="L41" s="300" t="s">
        <v>64</v>
      </c>
      <c r="M41" s="11" t="s">
        <v>324</v>
      </c>
      <c r="N41" s="301" t="s">
        <v>50</v>
      </c>
      <c r="O41" s="301" t="s">
        <v>3</v>
      </c>
      <c r="P41" s="789"/>
      <c r="Q41" s="789"/>
      <c r="R41" s="49"/>
      <c r="S41" s="49"/>
      <c r="T41" s="49"/>
      <c r="U41" s="49"/>
      <c r="V41" s="789"/>
      <c r="W41" s="789"/>
      <c r="Y41" s="297"/>
      <c r="Z41" s="789"/>
      <c r="AA41" s="789"/>
      <c r="AB41" s="789"/>
      <c r="AC41" s="789"/>
      <c r="AD41" s="789"/>
      <c r="AE41" s="789"/>
      <c r="AF41" s="789"/>
      <c r="AG41" s="789"/>
      <c r="AH41" s="49"/>
      <c r="AI41" s="49"/>
      <c r="AJ41" s="49"/>
      <c r="AK41" s="49"/>
      <c r="AL41" s="789"/>
      <c r="AM41" s="789"/>
      <c r="AO41" s="297"/>
      <c r="AP41" s="789"/>
      <c r="AQ41" s="789"/>
      <c r="AR41" s="789"/>
      <c r="AS41" s="789"/>
      <c r="AT41" s="789"/>
      <c r="AU41" s="789"/>
      <c r="AV41" s="789"/>
      <c r="AW41" s="789"/>
      <c r="AX41" s="49"/>
      <c r="AY41" s="49"/>
      <c r="AZ41" s="49"/>
      <c r="BA41" s="49"/>
      <c r="BB41" s="789"/>
      <c r="BC41" s="789"/>
    </row>
    <row r="42" spans="2:56" ht="42.6" customHeight="1" x14ac:dyDescent="0.25">
      <c r="B42" s="830"/>
      <c r="C42" s="831"/>
      <c r="D42" s="830"/>
      <c r="E42" s="832"/>
      <c r="F42" s="833"/>
      <c r="G42" s="834"/>
      <c r="H42" s="302"/>
      <c r="I42" s="303"/>
      <c r="J42" s="303"/>
      <c r="K42" s="304"/>
      <c r="L42" s="304"/>
      <c r="M42" s="304"/>
      <c r="N42" s="305"/>
      <c r="O42" s="305"/>
      <c r="P42" s="297"/>
      <c r="Q42" s="297"/>
      <c r="R42" s="49"/>
      <c r="S42" s="49"/>
      <c r="T42" s="49"/>
      <c r="U42" s="49"/>
      <c r="V42" s="297"/>
      <c r="W42" s="297"/>
      <c r="Y42" s="297"/>
      <c r="Z42" s="297"/>
      <c r="AA42" s="297"/>
      <c r="AB42" s="297"/>
      <c r="AC42" s="297"/>
      <c r="AD42" s="297"/>
      <c r="AE42" s="297"/>
      <c r="AF42" s="297"/>
      <c r="AG42" s="297"/>
      <c r="AH42" s="49"/>
      <c r="AI42" s="49"/>
      <c r="AJ42" s="49"/>
      <c r="AK42" s="49"/>
      <c r="AL42" s="297"/>
      <c r="AM42" s="297"/>
      <c r="AO42" s="297"/>
      <c r="AP42" s="297"/>
      <c r="AQ42" s="297"/>
      <c r="AR42" s="297"/>
      <c r="AS42" s="297"/>
      <c r="AT42" s="297"/>
      <c r="AU42" s="297"/>
      <c r="AV42" s="297"/>
      <c r="AW42" s="297"/>
      <c r="AX42" s="49"/>
      <c r="AY42" s="49"/>
      <c r="AZ42" s="49"/>
      <c r="BA42" s="49"/>
      <c r="BB42" s="297"/>
      <c r="BC42" s="297"/>
    </row>
    <row r="43" spans="2:56" ht="33" customHeight="1" x14ac:dyDescent="0.25">
      <c r="B43" s="830"/>
      <c r="C43" s="831"/>
      <c r="D43" s="830"/>
      <c r="E43" s="832"/>
      <c r="F43" s="833"/>
      <c r="G43" s="834"/>
      <c r="H43" s="302"/>
      <c r="I43" s="303"/>
      <c r="J43" s="303"/>
      <c r="K43" s="304"/>
      <c r="L43" s="304"/>
      <c r="M43" s="304"/>
      <c r="N43" s="305"/>
      <c r="O43" s="305"/>
      <c r="P43" s="789"/>
      <c r="Q43" s="789"/>
      <c r="R43" s="306"/>
      <c r="S43" s="306"/>
      <c r="T43" s="307"/>
      <c r="U43" s="307"/>
      <c r="V43" s="62"/>
      <c r="W43" s="62"/>
      <c r="Y43" s="308"/>
      <c r="Z43" s="789"/>
      <c r="AA43" s="789"/>
      <c r="AB43" s="789"/>
      <c r="AC43" s="789"/>
      <c r="AD43" s="789"/>
      <c r="AE43" s="789"/>
      <c r="AF43" s="789"/>
      <c r="AG43" s="789"/>
      <c r="AH43" s="306"/>
      <c r="AI43" s="306"/>
      <c r="AJ43" s="307"/>
      <c r="AK43" s="307"/>
      <c r="AL43" s="62"/>
      <c r="AM43" s="62"/>
      <c r="AO43" s="308"/>
      <c r="AP43" s="789"/>
      <c r="AQ43" s="789"/>
      <c r="AR43" s="789"/>
      <c r="AS43" s="789"/>
      <c r="AT43" s="789"/>
      <c r="AU43" s="789"/>
      <c r="AV43" s="789"/>
      <c r="AW43" s="789"/>
      <c r="AX43" s="306"/>
      <c r="AY43" s="306"/>
      <c r="AZ43" s="307"/>
      <c r="BA43" s="307"/>
      <c r="BB43" s="62"/>
      <c r="BC43" s="62"/>
    </row>
    <row r="44" spans="2:56" ht="15.75" customHeight="1" x14ac:dyDescent="0.25">
      <c r="B44" s="308"/>
      <c r="C44" s="286"/>
      <c r="D44" s="286"/>
      <c r="E44" s="286"/>
      <c r="F44" s="286"/>
      <c r="G44" s="297"/>
      <c r="H44" s="297"/>
      <c r="I44" s="297"/>
      <c r="J44" s="297"/>
      <c r="K44" s="297"/>
      <c r="L44" s="286"/>
      <c r="M44" s="286"/>
      <c r="N44" s="286"/>
      <c r="O44" s="286"/>
      <c r="P44" s="286"/>
      <c r="Q44" s="286"/>
      <c r="R44" s="286"/>
      <c r="S44" s="286"/>
      <c r="T44" s="286"/>
      <c r="U44" s="286"/>
      <c r="V44" s="286"/>
      <c r="W44" s="286"/>
      <c r="X44" s="286"/>
      <c r="Y44" s="306"/>
      <c r="Z44" s="308"/>
      <c r="AA44" s="286"/>
      <c r="AB44" s="286"/>
      <c r="AC44" s="286"/>
      <c r="AD44" s="286"/>
      <c r="AE44" s="286"/>
      <c r="AF44" s="286"/>
      <c r="AG44" s="286"/>
      <c r="AH44" s="286"/>
      <c r="AI44" s="286"/>
      <c r="AJ44" s="286"/>
      <c r="AK44" s="286"/>
      <c r="AL44" s="286"/>
      <c r="AM44" s="286"/>
      <c r="AN44" s="286"/>
      <c r="AO44" s="307"/>
      <c r="AP44" s="308"/>
      <c r="AQ44" s="286"/>
      <c r="AR44" s="286"/>
      <c r="AS44" s="286"/>
      <c r="AT44" s="286"/>
      <c r="AU44" s="286"/>
      <c r="AV44" s="286"/>
      <c r="AW44" s="286"/>
      <c r="AX44" s="286"/>
      <c r="AY44" s="286"/>
      <c r="AZ44" s="286"/>
      <c r="BA44" s="286"/>
      <c r="BB44" s="286"/>
      <c r="BC44" s="286"/>
      <c r="BD44" s="286"/>
    </row>
    <row r="45" spans="2:56" ht="15.75" customHeight="1" x14ac:dyDescent="0.25">
      <c r="B45" s="762" t="s">
        <v>214</v>
      </c>
      <c r="C45" s="762"/>
      <c r="D45" s="762"/>
      <c r="E45" s="762"/>
      <c r="F45" s="286"/>
      <c r="G45" s="297"/>
      <c r="H45" s="297"/>
      <c r="I45" s="297"/>
      <c r="J45" s="297"/>
      <c r="K45" s="297"/>
      <c r="L45" s="286"/>
      <c r="M45" s="286"/>
      <c r="N45" s="286"/>
      <c r="O45" s="286"/>
      <c r="P45" s="286"/>
      <c r="Q45" s="286"/>
      <c r="R45" s="286"/>
      <c r="S45" s="286"/>
      <c r="T45" s="286"/>
      <c r="U45" s="286"/>
      <c r="V45" s="286"/>
      <c r="W45" s="286"/>
      <c r="X45" s="286"/>
      <c r="Y45" s="306"/>
      <c r="Z45" s="308"/>
      <c r="AA45" s="286"/>
      <c r="AB45" s="286"/>
      <c r="AC45" s="286"/>
      <c r="AD45" s="286"/>
      <c r="AE45" s="286"/>
      <c r="AF45" s="286"/>
      <c r="AG45" s="286"/>
      <c r="AH45" s="286"/>
      <c r="AI45" s="286"/>
      <c r="AJ45" s="286"/>
      <c r="AK45" s="286"/>
      <c r="AL45" s="286"/>
      <c r="AM45" s="286"/>
      <c r="AN45" s="286"/>
      <c r="AO45" s="307"/>
      <c r="AP45" s="308"/>
      <c r="AQ45" s="286"/>
      <c r="AR45" s="286"/>
      <c r="AS45" s="286"/>
      <c r="AT45" s="286"/>
      <c r="AU45" s="286"/>
      <c r="AV45" s="286"/>
      <c r="AW45" s="286"/>
      <c r="AX45" s="286"/>
      <c r="AY45" s="286"/>
      <c r="AZ45" s="286"/>
      <c r="BA45" s="286"/>
      <c r="BB45" s="286"/>
      <c r="BC45" s="286"/>
      <c r="BD45" s="286"/>
    </row>
    <row r="46" spans="2:56" ht="11.4" customHeight="1" x14ac:dyDescent="0.25">
      <c r="B46" s="308"/>
      <c r="C46" s="286"/>
      <c r="D46" s="286"/>
      <c r="E46" s="286"/>
      <c r="F46" s="286"/>
      <c r="G46" s="297"/>
      <c r="H46" s="297"/>
      <c r="I46" s="297"/>
      <c r="J46" s="297"/>
      <c r="K46" s="297"/>
      <c r="L46" s="286"/>
      <c r="M46" s="286"/>
      <c r="N46" s="286"/>
      <c r="O46" s="286"/>
      <c r="P46" s="286"/>
      <c r="Q46" s="286"/>
      <c r="R46" s="286"/>
      <c r="S46" s="286"/>
      <c r="T46" s="286"/>
      <c r="U46" s="286"/>
      <c r="V46" s="286"/>
      <c r="W46" s="286"/>
      <c r="X46" s="286"/>
      <c r="Y46" s="306"/>
      <c r="Z46" s="308"/>
      <c r="AA46" s="286"/>
      <c r="AB46" s="286"/>
      <c r="AC46" s="286"/>
      <c r="AD46" s="286"/>
      <c r="AE46" s="286"/>
      <c r="AF46" s="286"/>
      <c r="AG46" s="286"/>
      <c r="AH46" s="286"/>
      <c r="AI46" s="286"/>
      <c r="AJ46" s="286"/>
      <c r="AK46" s="286"/>
      <c r="AL46" s="286"/>
      <c r="AM46" s="286"/>
      <c r="AN46" s="286"/>
      <c r="AO46" s="307"/>
      <c r="AP46" s="308"/>
      <c r="AQ46" s="286"/>
      <c r="AR46" s="286"/>
      <c r="AS46" s="286"/>
      <c r="AT46" s="286"/>
      <c r="AU46" s="286"/>
      <c r="AV46" s="286"/>
      <c r="AW46" s="286"/>
      <c r="AX46" s="286"/>
      <c r="AY46" s="286"/>
      <c r="AZ46" s="286"/>
      <c r="BA46" s="286"/>
      <c r="BB46" s="286"/>
      <c r="BC46" s="286"/>
      <c r="BD46" s="286"/>
    </row>
    <row r="47" spans="2:56" ht="6" customHeight="1" x14ac:dyDescent="0.25">
      <c r="B47" s="308"/>
      <c r="C47" s="286"/>
      <c r="D47" s="286"/>
      <c r="E47" s="286"/>
      <c r="F47" s="286"/>
      <c r="G47" s="297"/>
      <c r="H47" s="297"/>
      <c r="I47" s="297"/>
      <c r="J47" s="297"/>
      <c r="K47" s="297"/>
      <c r="L47" s="286"/>
      <c r="M47" s="286"/>
      <c r="N47" s="286"/>
      <c r="O47" s="286"/>
      <c r="P47" s="286"/>
      <c r="Q47" s="286"/>
      <c r="R47" s="286"/>
      <c r="S47" s="286"/>
      <c r="T47" s="286"/>
      <c r="U47" s="286"/>
      <c r="V47" s="286"/>
      <c r="W47" s="286"/>
      <c r="X47" s="286"/>
      <c r="Y47" s="306"/>
      <c r="Z47" s="308"/>
      <c r="AA47" s="286"/>
      <c r="AB47" s="286"/>
      <c r="AC47" s="286"/>
      <c r="AD47" s="286"/>
      <c r="AE47" s="286"/>
      <c r="AF47" s="286"/>
      <c r="AG47" s="286"/>
      <c r="AH47" s="286"/>
      <c r="AI47" s="286"/>
      <c r="AJ47" s="286"/>
      <c r="AK47" s="286"/>
      <c r="AL47" s="286"/>
      <c r="AM47" s="286"/>
      <c r="AN47" s="286"/>
      <c r="AO47" s="307"/>
      <c r="AP47" s="308"/>
      <c r="AQ47" s="286"/>
      <c r="AR47" s="286"/>
      <c r="AS47" s="286"/>
      <c r="AT47" s="286"/>
      <c r="AU47" s="286"/>
      <c r="AV47" s="286"/>
      <c r="AW47" s="286"/>
      <c r="AX47" s="286"/>
      <c r="AY47" s="286"/>
      <c r="AZ47" s="286"/>
      <c r="BA47" s="286"/>
      <c r="BB47" s="286"/>
      <c r="BC47" s="286"/>
      <c r="BD47" s="286"/>
    </row>
    <row r="48" spans="2:56" ht="15.75" customHeight="1" x14ac:dyDescent="0.3">
      <c r="B48" s="309" t="s">
        <v>325</v>
      </c>
      <c r="C48" s="310"/>
      <c r="D48" s="310"/>
      <c r="E48" s="310"/>
      <c r="F48" s="310"/>
      <c r="G48" s="310"/>
      <c r="H48" s="310"/>
      <c r="I48" s="310"/>
      <c r="J48" s="310"/>
      <c r="K48" s="311"/>
      <c r="L48" s="310"/>
      <c r="M48" s="900" t="s">
        <v>10</v>
      </c>
      <c r="N48" s="900"/>
      <c r="O48" s="900"/>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row>
    <row r="49" spans="2:56" ht="15.75" customHeight="1" x14ac:dyDescent="0.3">
      <c r="B49" s="312"/>
      <c r="C49" s="313"/>
      <c r="D49" s="313"/>
      <c r="E49" s="313"/>
      <c r="F49" s="313"/>
      <c r="G49" s="313"/>
      <c r="H49" s="313"/>
      <c r="I49" s="313"/>
      <c r="J49" s="313"/>
      <c r="K49" s="314"/>
      <c r="L49" s="313"/>
      <c r="M49" s="900"/>
      <c r="N49" s="900"/>
      <c r="O49" s="900"/>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row>
    <row r="50" spans="2:56" ht="15.75" customHeight="1" x14ac:dyDescent="0.25">
      <c r="B50" s="315" t="s">
        <v>11</v>
      </c>
      <c r="C50" s="316"/>
      <c r="D50" s="316"/>
      <c r="E50" s="316"/>
      <c r="F50" s="316"/>
      <c r="G50" s="316"/>
      <c r="H50" s="316"/>
      <c r="I50" s="316"/>
      <c r="J50" s="316"/>
      <c r="K50" s="317"/>
      <c r="L50" s="316"/>
      <c r="M50" s="486">
        <f>K159</f>
        <v>0</v>
      </c>
      <c r="N50" s="318"/>
      <c r="O50" s="319"/>
      <c r="P50" s="214"/>
      <c r="Q50" s="214"/>
      <c r="R50" s="214"/>
      <c r="S50" s="214"/>
      <c r="T50" s="214"/>
      <c r="U50" s="214"/>
      <c r="V50" s="320"/>
      <c r="Z50" s="829"/>
      <c r="AA50" s="829"/>
      <c r="AB50" s="829"/>
      <c r="AC50" s="829"/>
      <c r="AD50" s="829"/>
      <c r="AE50" s="829"/>
      <c r="AF50" s="829"/>
      <c r="AG50" s="829"/>
      <c r="AH50" s="829"/>
      <c r="AI50" s="829"/>
      <c r="AJ50" s="829"/>
      <c r="AK50" s="829"/>
      <c r="AL50" s="320"/>
      <c r="AP50" s="829"/>
      <c r="AQ50" s="829"/>
      <c r="AR50" s="829"/>
      <c r="AS50" s="829"/>
      <c r="AT50" s="829"/>
      <c r="AU50" s="829"/>
      <c r="AV50" s="829"/>
      <c r="AW50" s="829"/>
      <c r="AX50" s="829"/>
      <c r="AY50" s="829"/>
      <c r="AZ50" s="829"/>
      <c r="BA50" s="829"/>
      <c r="BB50" s="320"/>
    </row>
    <row r="51" spans="2:56" ht="15.75" customHeight="1" x14ac:dyDescent="0.25">
      <c r="B51" s="315" t="s">
        <v>12</v>
      </c>
      <c r="C51" s="316"/>
      <c r="D51" s="316"/>
      <c r="E51" s="316"/>
      <c r="F51" s="316"/>
      <c r="G51" s="316"/>
      <c r="H51" s="316"/>
      <c r="I51" s="316"/>
      <c r="J51" s="316"/>
      <c r="K51" s="317"/>
      <c r="L51" s="316"/>
      <c r="M51" s="486">
        <f>K203</f>
        <v>0</v>
      </c>
      <c r="N51" s="318"/>
      <c r="O51" s="319"/>
      <c r="P51" s="214"/>
      <c r="Q51" s="214"/>
      <c r="R51" s="214"/>
      <c r="S51" s="214"/>
      <c r="T51" s="214"/>
      <c r="U51" s="214"/>
      <c r="V51" s="320"/>
      <c r="Z51" s="829"/>
      <c r="AA51" s="829"/>
      <c r="AB51" s="829"/>
      <c r="AC51" s="829"/>
      <c r="AD51" s="829"/>
      <c r="AE51" s="829"/>
      <c r="AF51" s="829"/>
      <c r="AG51" s="829"/>
      <c r="AH51" s="829"/>
      <c r="AI51" s="829"/>
      <c r="AJ51" s="829"/>
      <c r="AK51" s="829"/>
      <c r="AL51" s="320"/>
      <c r="AP51" s="829"/>
      <c r="AQ51" s="829"/>
      <c r="AR51" s="829"/>
      <c r="AS51" s="829"/>
      <c r="AT51" s="829"/>
      <c r="AU51" s="829"/>
      <c r="AV51" s="829"/>
      <c r="AW51" s="829"/>
      <c r="AX51" s="829"/>
      <c r="AY51" s="829"/>
      <c r="AZ51" s="829"/>
      <c r="BA51" s="829"/>
      <c r="BB51" s="320"/>
    </row>
    <row r="52" spans="2:56" ht="15.75" customHeight="1" x14ac:dyDescent="0.25">
      <c r="B52" s="315" t="s">
        <v>13</v>
      </c>
      <c r="C52" s="316"/>
      <c r="D52" s="316"/>
      <c r="E52" s="316"/>
      <c r="F52" s="316"/>
      <c r="G52" s="316"/>
      <c r="H52" s="316"/>
      <c r="I52" s="316"/>
      <c r="J52" s="316"/>
      <c r="K52" s="317"/>
      <c r="L52" s="316"/>
      <c r="M52" s="321"/>
      <c r="N52" s="318"/>
      <c r="O52" s="319"/>
      <c r="P52" s="214"/>
      <c r="Q52" s="214"/>
      <c r="R52" s="214"/>
      <c r="S52" s="214"/>
      <c r="T52" s="214"/>
      <c r="U52" s="214"/>
      <c r="V52" s="320"/>
      <c r="Z52" s="829"/>
      <c r="AA52" s="829"/>
      <c r="AB52" s="829"/>
      <c r="AC52" s="829"/>
      <c r="AD52" s="829"/>
      <c r="AE52" s="829"/>
      <c r="AF52" s="829"/>
      <c r="AG52" s="829"/>
      <c r="AH52" s="829"/>
      <c r="AI52" s="829"/>
      <c r="AJ52" s="829"/>
      <c r="AK52" s="829"/>
      <c r="AL52" s="320"/>
      <c r="AP52" s="829"/>
      <c r="AQ52" s="829"/>
      <c r="AR52" s="829"/>
      <c r="AS52" s="829"/>
      <c r="AT52" s="829"/>
      <c r="AU52" s="829"/>
      <c r="AV52" s="829"/>
      <c r="AW52" s="829"/>
      <c r="AX52" s="829"/>
      <c r="AY52" s="829"/>
      <c r="AZ52" s="829"/>
      <c r="BA52" s="829"/>
      <c r="BB52" s="320"/>
    </row>
    <row r="53" spans="2:56" ht="15.75" customHeight="1" x14ac:dyDescent="0.25">
      <c r="B53" s="322"/>
      <c r="C53" s="322"/>
      <c r="D53" s="322"/>
      <c r="E53" s="322"/>
      <c r="F53" s="322"/>
      <c r="G53" s="323"/>
      <c r="H53" s="323"/>
      <c r="I53" s="323"/>
      <c r="J53" s="324"/>
      <c r="K53" s="325"/>
      <c r="L53" s="324"/>
      <c r="M53" s="324"/>
      <c r="N53" s="324"/>
      <c r="O53" s="324"/>
      <c r="P53" s="298"/>
      <c r="Q53" s="298"/>
      <c r="R53" s="298"/>
      <c r="S53" s="298"/>
      <c r="T53" s="298"/>
      <c r="U53" s="298"/>
      <c r="V53" s="320"/>
      <c r="Z53" s="298"/>
      <c r="AA53" s="298"/>
      <c r="AB53" s="298"/>
      <c r="AC53" s="298"/>
      <c r="AD53" s="298"/>
      <c r="AE53" s="298"/>
      <c r="AF53" s="298"/>
      <c r="AG53" s="298"/>
      <c r="AH53" s="298"/>
      <c r="AI53" s="298"/>
      <c r="AJ53" s="298"/>
      <c r="AK53" s="298"/>
      <c r="AL53" s="320"/>
      <c r="AP53" s="298"/>
      <c r="AQ53" s="298"/>
      <c r="AR53" s="298"/>
      <c r="AS53" s="298"/>
      <c r="AT53" s="298"/>
      <c r="AU53" s="298"/>
      <c r="AV53" s="298"/>
      <c r="AW53" s="298"/>
      <c r="AX53" s="298"/>
      <c r="AY53" s="298"/>
      <c r="AZ53" s="298"/>
      <c r="BA53" s="298"/>
      <c r="BB53" s="320"/>
    </row>
    <row r="54" spans="2:56" ht="15.75" customHeight="1" x14ac:dyDescent="0.25">
      <c r="B54" s="214"/>
      <c r="C54" s="214"/>
      <c r="D54" s="214"/>
      <c r="E54" s="214"/>
      <c r="F54" s="214"/>
      <c r="G54" s="223"/>
      <c r="H54" s="223"/>
      <c r="I54" s="223"/>
      <c r="J54" s="223"/>
      <c r="K54" s="297"/>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row>
    <row r="55" spans="2:56" ht="15.75" customHeight="1" x14ac:dyDescent="0.25">
      <c r="B55" s="793" t="s">
        <v>24</v>
      </c>
      <c r="C55" s="794"/>
      <c r="D55" s="794"/>
      <c r="E55" s="794"/>
      <c r="F55" s="794"/>
      <c r="G55" s="794"/>
      <c r="H55" s="794"/>
      <c r="I55" s="794"/>
      <c r="J55" s="794"/>
      <c r="K55" s="794"/>
      <c r="L55" s="794"/>
      <c r="M55" s="794"/>
      <c r="N55" s="794"/>
      <c r="O55" s="795"/>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row>
    <row r="56" spans="2:56" ht="15.75" customHeight="1" x14ac:dyDescent="0.25">
      <c r="B56" s="796"/>
      <c r="C56" s="797"/>
      <c r="D56" s="797"/>
      <c r="E56" s="797"/>
      <c r="F56" s="797"/>
      <c r="G56" s="797"/>
      <c r="H56" s="797"/>
      <c r="I56" s="797"/>
      <c r="J56" s="797"/>
      <c r="K56" s="797"/>
      <c r="L56" s="797"/>
      <c r="M56" s="797"/>
      <c r="N56" s="797"/>
      <c r="O56" s="798"/>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row>
    <row r="57" spans="2:56" ht="15.75" customHeight="1" x14ac:dyDescent="0.25">
      <c r="B57" s="106"/>
      <c r="C57" s="106"/>
      <c r="D57" s="106"/>
      <c r="E57" s="106"/>
      <c r="F57" s="106"/>
      <c r="G57" s="108"/>
      <c r="H57" s="108"/>
      <c r="I57" s="108"/>
      <c r="J57" s="108"/>
      <c r="K57" s="108"/>
      <c r="L57" s="106"/>
      <c r="M57" s="106"/>
      <c r="N57" s="106"/>
      <c r="O57" s="106"/>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row>
    <row r="58" spans="2:56" ht="15.75" customHeight="1" x14ac:dyDescent="0.25">
      <c r="B58" s="106" t="s">
        <v>99</v>
      </c>
      <c r="C58" s="106"/>
      <c r="D58" s="106"/>
      <c r="E58" s="106"/>
      <c r="F58" s="106"/>
      <c r="G58" s="108"/>
      <c r="H58" s="108"/>
      <c r="I58" s="108"/>
      <c r="J58" s="108"/>
      <c r="K58" s="108"/>
      <c r="L58" s="106"/>
      <c r="M58" s="106"/>
      <c r="N58" s="106"/>
      <c r="O58" s="106"/>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row>
    <row r="59" spans="2:56" ht="15.75" customHeight="1" x14ac:dyDescent="0.25">
      <c r="B59" s="107" t="s">
        <v>128</v>
      </c>
      <c r="C59" s="214"/>
      <c r="D59" s="214"/>
      <c r="E59" s="214"/>
      <c r="F59" s="214"/>
      <c r="G59" s="223"/>
      <c r="H59" s="223"/>
      <c r="I59" s="223"/>
      <c r="J59" s="223"/>
      <c r="K59" s="297"/>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row>
    <row r="60" spans="2:56" ht="33" customHeight="1" x14ac:dyDescent="0.25">
      <c r="B60" s="326" t="s">
        <v>0</v>
      </c>
      <c r="C60" s="327"/>
      <c r="D60" s="327"/>
      <c r="E60" s="327"/>
      <c r="F60" s="328"/>
      <c r="G60" s="814" t="s">
        <v>1</v>
      </c>
      <c r="H60" s="815"/>
      <c r="I60" s="118" t="s">
        <v>15</v>
      </c>
      <c r="J60" s="119" t="s">
        <v>42</v>
      </c>
      <c r="K60" s="118" t="s">
        <v>16</v>
      </c>
      <c r="L60" s="118" t="s">
        <v>18</v>
      </c>
      <c r="M60" s="537" t="s">
        <v>17</v>
      </c>
      <c r="N60" s="537"/>
      <c r="O60" s="125"/>
      <c r="P60" s="214"/>
      <c r="Q60" s="214"/>
      <c r="R60" s="214"/>
      <c r="S60" s="214"/>
      <c r="T60" s="214"/>
      <c r="U60" s="214"/>
      <c r="V60" s="214"/>
      <c r="W60" s="214"/>
      <c r="X60" s="214"/>
      <c r="Y60" s="214"/>
      <c r="Z60" s="214"/>
      <c r="AA60" s="214"/>
      <c r="AB60" s="214"/>
      <c r="AC60" s="214"/>
      <c r="AD60" s="214"/>
      <c r="AE60" s="214"/>
      <c r="AF60" s="214"/>
      <c r="AG60" s="214"/>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row>
    <row r="61" spans="2:56" ht="28.2" customHeight="1" x14ac:dyDescent="0.25">
      <c r="B61" s="763"/>
      <c r="C61" s="764"/>
      <c r="D61" s="764"/>
      <c r="E61" s="764"/>
      <c r="F61" s="329"/>
      <c r="G61" s="816" t="s">
        <v>66</v>
      </c>
      <c r="H61" s="817"/>
      <c r="I61" s="330">
        <v>1</v>
      </c>
      <c r="J61" s="129" t="s">
        <v>135</v>
      </c>
      <c r="K61" s="173"/>
      <c r="L61" s="156">
        <f>ROUND(IF(I61=0,K61,I61*K61),2)</f>
        <v>0</v>
      </c>
      <c r="M61" s="824"/>
      <c r="N61" s="824"/>
      <c r="O61" s="125"/>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c r="AP61" s="214"/>
      <c r="AQ61" s="214"/>
      <c r="AR61" s="214"/>
      <c r="AS61" s="214"/>
      <c r="AT61" s="214"/>
      <c r="AU61" s="214"/>
      <c r="AV61" s="214"/>
      <c r="AW61" s="214"/>
      <c r="AX61" s="214"/>
      <c r="AY61" s="214"/>
      <c r="AZ61" s="214"/>
      <c r="BA61" s="214"/>
      <c r="BB61" s="214"/>
      <c r="BC61" s="214"/>
    </row>
    <row r="62" spans="2:56" ht="15.75" customHeight="1" x14ac:dyDescent="0.25">
      <c r="B62" s="825"/>
      <c r="C62" s="826"/>
      <c r="D62" s="826"/>
      <c r="E62" s="826"/>
      <c r="F62" s="827"/>
      <c r="G62" s="809"/>
      <c r="H62" s="810"/>
      <c r="I62" s="136"/>
      <c r="J62" s="137" t="s">
        <v>70</v>
      </c>
      <c r="K62" s="177">
        <v>0</v>
      </c>
      <c r="L62" s="162">
        <f>ROUND(IF(I62=0,K62,I62*K62),2)</f>
        <v>0</v>
      </c>
      <c r="M62" s="828"/>
      <c r="N62" s="828"/>
      <c r="O62" s="331"/>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row>
    <row r="63" spans="2:56" ht="15.75" customHeight="1" x14ac:dyDescent="0.25">
      <c r="B63" s="677" t="s">
        <v>18</v>
      </c>
      <c r="C63" s="678"/>
      <c r="D63" s="678"/>
      <c r="E63" s="678"/>
      <c r="F63" s="678"/>
      <c r="G63" s="678"/>
      <c r="H63" s="678"/>
      <c r="I63" s="678"/>
      <c r="J63" s="678"/>
      <c r="K63" s="679"/>
      <c r="L63" s="332">
        <f>SUM(L61:L62)</f>
        <v>0</v>
      </c>
      <c r="M63" s="821"/>
      <c r="N63" s="821"/>
      <c r="O63" s="125"/>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c r="AX63" s="214"/>
      <c r="AY63" s="214"/>
      <c r="AZ63" s="214"/>
      <c r="BA63" s="214"/>
      <c r="BB63" s="214"/>
      <c r="BC63" s="214"/>
    </row>
    <row r="64" spans="2:56" ht="15.15" customHeight="1" x14ac:dyDescent="0.25">
      <c r="B64" s="333"/>
      <c r="C64" s="333"/>
      <c r="D64" s="333"/>
      <c r="E64" s="333"/>
      <c r="F64" s="333"/>
      <c r="G64" s="323"/>
      <c r="H64" s="323"/>
      <c r="I64" s="323"/>
      <c r="J64" s="323"/>
      <c r="K64" s="334"/>
      <c r="L64" s="294"/>
      <c r="M64" s="294"/>
      <c r="N64" s="294"/>
      <c r="O64" s="294"/>
      <c r="P64" s="214"/>
      <c r="Q64" s="335"/>
      <c r="R64" s="335"/>
      <c r="S64" s="335"/>
      <c r="T64" s="336"/>
      <c r="U64" s="27"/>
      <c r="V64" s="27"/>
      <c r="Z64" s="214"/>
      <c r="AA64" s="214"/>
      <c r="AB64" s="214"/>
      <c r="AC64" s="214"/>
      <c r="AD64" s="214"/>
      <c r="AE64" s="214"/>
      <c r="AF64" s="214"/>
      <c r="AG64" s="335"/>
      <c r="AH64" s="335"/>
      <c r="AI64" s="335"/>
      <c r="AJ64" s="336"/>
      <c r="AK64" s="27"/>
      <c r="AL64" s="27"/>
      <c r="AP64" s="214"/>
      <c r="AQ64" s="214"/>
      <c r="AR64" s="214"/>
      <c r="AS64" s="214"/>
      <c r="AT64" s="214"/>
      <c r="AU64" s="214"/>
      <c r="AV64" s="214"/>
      <c r="AW64" s="335"/>
      <c r="AX64" s="335"/>
      <c r="AY64" s="335"/>
      <c r="AZ64" s="336"/>
      <c r="BA64" s="27"/>
      <c r="BB64" s="27"/>
    </row>
    <row r="65" spans="2:54" ht="15" customHeight="1" x14ac:dyDescent="0.25">
      <c r="B65" s="107" t="s">
        <v>100</v>
      </c>
      <c r="C65" s="214"/>
      <c r="D65" s="214"/>
      <c r="E65" s="214"/>
      <c r="F65" s="214"/>
      <c r="G65" s="223"/>
      <c r="H65" s="223"/>
      <c r="I65" s="223"/>
      <c r="J65" s="223"/>
      <c r="K65" s="337"/>
      <c r="L65" s="338"/>
      <c r="M65" s="338"/>
      <c r="N65" s="338"/>
      <c r="O65" s="70"/>
      <c r="P65" s="214"/>
      <c r="Q65" s="214"/>
      <c r="R65" s="214"/>
      <c r="S65" s="214"/>
      <c r="T65" s="339"/>
      <c r="U65" s="286"/>
      <c r="V65" s="286"/>
      <c r="Z65" s="214"/>
      <c r="AA65" s="214"/>
      <c r="AB65" s="214"/>
      <c r="AC65" s="214"/>
      <c r="AD65" s="214"/>
      <c r="AE65" s="214"/>
      <c r="AF65" s="214"/>
      <c r="AG65" s="214"/>
      <c r="AH65" s="214"/>
      <c r="AI65" s="214"/>
      <c r="AJ65" s="339"/>
      <c r="AK65" s="286"/>
      <c r="AL65" s="286"/>
      <c r="AP65" s="214"/>
      <c r="AQ65" s="214"/>
      <c r="AR65" s="214"/>
      <c r="AS65" s="214"/>
      <c r="AT65" s="214"/>
      <c r="AU65" s="214"/>
      <c r="AV65" s="214"/>
      <c r="AW65" s="214"/>
      <c r="AX65" s="214"/>
      <c r="AY65" s="214"/>
      <c r="AZ65" s="339"/>
      <c r="BA65" s="286"/>
      <c r="BB65" s="286"/>
    </row>
    <row r="66" spans="2:54" ht="15" customHeight="1" x14ac:dyDescent="0.25">
      <c r="B66" s="537" t="s">
        <v>0</v>
      </c>
      <c r="C66" s="537"/>
      <c r="D66" s="537"/>
      <c r="E66" s="537"/>
      <c r="F66" s="537"/>
      <c r="G66" s="537"/>
      <c r="H66" s="814" t="s">
        <v>1</v>
      </c>
      <c r="I66" s="815"/>
      <c r="J66" s="118" t="s">
        <v>15</v>
      </c>
      <c r="K66" s="119" t="s">
        <v>42</v>
      </c>
      <c r="L66" s="118" t="s">
        <v>16</v>
      </c>
      <c r="M66" s="118" t="s">
        <v>18</v>
      </c>
      <c r="N66" s="537" t="s">
        <v>17</v>
      </c>
      <c r="O66" s="537"/>
      <c r="P66" s="214"/>
      <c r="Q66" s="214"/>
      <c r="R66" s="214"/>
      <c r="S66" s="214"/>
      <c r="T66" s="339"/>
      <c r="U66" s="286"/>
      <c r="V66" s="286"/>
      <c r="Z66" s="214"/>
      <c r="AA66" s="214"/>
      <c r="AB66" s="214"/>
      <c r="AC66" s="214"/>
      <c r="AD66" s="214"/>
      <c r="AE66" s="214"/>
      <c r="AF66" s="214"/>
      <c r="AG66" s="214"/>
      <c r="AH66" s="214"/>
      <c r="AI66" s="214"/>
      <c r="AJ66" s="339"/>
      <c r="AK66" s="286"/>
      <c r="AL66" s="286"/>
      <c r="AP66" s="214"/>
      <c r="AQ66" s="214"/>
      <c r="AR66" s="214"/>
      <c r="AS66" s="214"/>
      <c r="AT66" s="214"/>
      <c r="AU66" s="214"/>
      <c r="AV66" s="214"/>
      <c r="AW66" s="214"/>
      <c r="AX66" s="214"/>
      <c r="AY66" s="214"/>
      <c r="AZ66" s="339"/>
      <c r="BA66" s="286"/>
      <c r="BB66" s="286"/>
    </row>
    <row r="67" spans="2:54" ht="15" customHeight="1" x14ac:dyDescent="0.25">
      <c r="B67" s="818"/>
      <c r="C67" s="819"/>
      <c r="D67" s="819"/>
      <c r="E67" s="819"/>
      <c r="F67" s="819"/>
      <c r="G67" s="820"/>
      <c r="H67" s="816"/>
      <c r="I67" s="817"/>
      <c r="J67" s="330">
        <v>0</v>
      </c>
      <c r="K67" s="129" t="s">
        <v>70</v>
      </c>
      <c r="L67" s="173">
        <v>0</v>
      </c>
      <c r="M67" s="156">
        <f>ROUND(IF(J67=0,L67,J67*L67),2)</f>
        <v>0</v>
      </c>
      <c r="N67" s="923"/>
      <c r="O67" s="923"/>
      <c r="P67" s="214"/>
      <c r="Q67" s="214"/>
      <c r="R67" s="214"/>
      <c r="S67" s="214"/>
      <c r="T67" s="339"/>
      <c r="U67" s="286"/>
      <c r="V67" s="286"/>
      <c r="Z67" s="214"/>
      <c r="AA67" s="214"/>
      <c r="AB67" s="214"/>
      <c r="AC67" s="214"/>
      <c r="AD67" s="214"/>
      <c r="AE67" s="214"/>
      <c r="AF67" s="214"/>
      <c r="AG67" s="214"/>
      <c r="AH67" s="214"/>
      <c r="AI67" s="214"/>
      <c r="AJ67" s="339"/>
      <c r="AK67" s="286"/>
      <c r="AL67" s="286"/>
      <c r="AP67" s="214"/>
      <c r="AQ67" s="214"/>
      <c r="AR67" s="214"/>
      <c r="AS67" s="214"/>
      <c r="AT67" s="214"/>
      <c r="AU67" s="214"/>
      <c r="AV67" s="214"/>
      <c r="AW67" s="214"/>
      <c r="AX67" s="214"/>
      <c r="AY67" s="214"/>
      <c r="AZ67" s="339"/>
      <c r="BA67" s="286"/>
      <c r="BB67" s="286"/>
    </row>
    <row r="68" spans="2:54" ht="15" customHeight="1" x14ac:dyDescent="0.25">
      <c r="B68" s="813"/>
      <c r="C68" s="813"/>
      <c r="D68" s="813"/>
      <c r="E68" s="813"/>
      <c r="F68" s="813"/>
      <c r="G68" s="813"/>
      <c r="H68" s="809"/>
      <c r="I68" s="810"/>
      <c r="J68" s="136"/>
      <c r="K68" s="137" t="s">
        <v>70</v>
      </c>
      <c r="L68" s="177">
        <v>0</v>
      </c>
      <c r="M68" s="162">
        <f>ROUND(IF(J68=0,L68,J68*L68),2)</f>
        <v>0</v>
      </c>
      <c r="N68" s="828"/>
      <c r="O68" s="828"/>
      <c r="P68" s="214"/>
      <c r="Q68" s="214"/>
      <c r="R68" s="214"/>
      <c r="S68" s="214"/>
      <c r="T68" s="339"/>
      <c r="U68" s="286"/>
      <c r="V68" s="286"/>
      <c r="Z68" s="214"/>
      <c r="AA68" s="214"/>
      <c r="AB68" s="214"/>
      <c r="AC68" s="214"/>
      <c r="AD68" s="214"/>
      <c r="AE68" s="214"/>
      <c r="AF68" s="214"/>
      <c r="AG68" s="214"/>
      <c r="AH68" s="214"/>
      <c r="AI68" s="214"/>
      <c r="AJ68" s="339"/>
      <c r="AK68" s="286"/>
      <c r="AL68" s="286"/>
      <c r="AP68" s="214"/>
      <c r="AQ68" s="214"/>
      <c r="AR68" s="214"/>
      <c r="AS68" s="214"/>
      <c r="AT68" s="214"/>
      <c r="AU68" s="214"/>
      <c r="AV68" s="214"/>
      <c r="AW68" s="214"/>
      <c r="AX68" s="214"/>
      <c r="AY68" s="214"/>
      <c r="AZ68" s="339"/>
      <c r="BA68" s="286"/>
      <c r="BB68" s="286"/>
    </row>
    <row r="69" spans="2:54" ht="15" customHeight="1" x14ac:dyDescent="0.25">
      <c r="B69" s="677" t="s">
        <v>18</v>
      </c>
      <c r="C69" s="678"/>
      <c r="D69" s="678"/>
      <c r="E69" s="678"/>
      <c r="F69" s="678"/>
      <c r="G69" s="678"/>
      <c r="H69" s="678"/>
      <c r="I69" s="678"/>
      <c r="J69" s="678"/>
      <c r="K69" s="678"/>
      <c r="L69" s="679"/>
      <c r="M69" s="139">
        <f>SUM(M67:M68)</f>
        <v>0</v>
      </c>
      <c r="N69" s="821"/>
      <c r="O69" s="821"/>
      <c r="P69" s="214"/>
      <c r="Q69" s="214"/>
      <c r="R69" s="214"/>
      <c r="S69" s="214"/>
      <c r="T69" s="339"/>
      <c r="U69" s="286"/>
      <c r="V69" s="286"/>
      <c r="Z69" s="214"/>
      <c r="AA69" s="214"/>
      <c r="AB69" s="214"/>
      <c r="AC69" s="214"/>
      <c r="AD69" s="214"/>
      <c r="AE69" s="214"/>
      <c r="AF69" s="214"/>
      <c r="AG69" s="214"/>
      <c r="AH69" s="214"/>
      <c r="AI69" s="214"/>
      <c r="AJ69" s="339"/>
      <c r="AK69" s="286"/>
      <c r="AL69" s="286"/>
      <c r="AP69" s="214"/>
      <c r="AQ69" s="214"/>
      <c r="AR69" s="214"/>
      <c r="AS69" s="214"/>
      <c r="AT69" s="214"/>
      <c r="AU69" s="214"/>
      <c r="AV69" s="214"/>
      <c r="AW69" s="214"/>
      <c r="AX69" s="214"/>
      <c r="AY69" s="214"/>
      <c r="AZ69" s="339"/>
      <c r="BA69" s="286"/>
      <c r="BB69" s="286"/>
    </row>
    <row r="70" spans="2:54" ht="15" customHeight="1" x14ac:dyDescent="0.25">
      <c r="B70" s="107"/>
      <c r="C70" s="214"/>
      <c r="D70" s="214"/>
      <c r="E70" s="214"/>
      <c r="F70" s="214"/>
      <c r="G70" s="223"/>
      <c r="H70" s="223"/>
      <c r="I70" s="223"/>
      <c r="J70" s="223"/>
      <c r="K70" s="337"/>
      <c r="L70" s="338"/>
      <c r="M70" s="338"/>
      <c r="N70" s="338"/>
      <c r="O70" s="70"/>
      <c r="P70" s="214"/>
      <c r="Q70" s="214"/>
      <c r="R70" s="214"/>
      <c r="S70" s="214"/>
      <c r="T70" s="339"/>
      <c r="U70" s="286"/>
      <c r="V70" s="286"/>
      <c r="Z70" s="214"/>
      <c r="AA70" s="214"/>
      <c r="AB70" s="214"/>
      <c r="AC70" s="214"/>
      <c r="AD70" s="214"/>
      <c r="AE70" s="214"/>
      <c r="AF70" s="214"/>
      <c r="AG70" s="214"/>
      <c r="AH70" s="214"/>
      <c r="AI70" s="214"/>
      <c r="AJ70" s="339"/>
      <c r="AK70" s="286"/>
      <c r="AL70" s="286"/>
      <c r="AP70" s="214"/>
      <c r="AQ70" s="214"/>
      <c r="AR70" s="214"/>
      <c r="AS70" s="214"/>
      <c r="AT70" s="214"/>
      <c r="AU70" s="214"/>
      <c r="AV70" s="214"/>
      <c r="AW70" s="214"/>
      <c r="AX70" s="214"/>
      <c r="AY70" s="214"/>
      <c r="AZ70" s="339"/>
      <c r="BA70" s="286"/>
      <c r="BB70" s="286"/>
    </row>
    <row r="71" spans="2:54" ht="15" customHeight="1" x14ac:dyDescent="0.25">
      <c r="B71" s="107" t="s">
        <v>102</v>
      </c>
      <c r="C71" s="214"/>
      <c r="D71" s="214"/>
      <c r="E71" s="214"/>
      <c r="F71" s="214"/>
      <c r="G71" s="223"/>
      <c r="H71" s="223"/>
      <c r="I71" s="223"/>
      <c r="J71" s="223"/>
      <c r="K71" s="340"/>
      <c r="L71" s="286"/>
      <c r="M71" s="286"/>
      <c r="N71" s="286"/>
      <c r="P71" s="214"/>
      <c r="Q71" s="214"/>
      <c r="R71" s="214"/>
      <c r="S71" s="214"/>
      <c r="T71" s="339"/>
      <c r="U71" s="286"/>
      <c r="V71" s="286"/>
      <c r="Z71" s="214"/>
      <c r="AA71" s="214"/>
      <c r="AB71" s="214"/>
      <c r="AC71" s="214"/>
      <c r="AD71" s="214"/>
      <c r="AE71" s="214"/>
      <c r="AF71" s="214"/>
      <c r="AG71" s="214"/>
      <c r="AH71" s="214"/>
      <c r="AI71" s="214"/>
      <c r="AJ71" s="339"/>
      <c r="AK71" s="286"/>
      <c r="AL71" s="286"/>
      <c r="AP71" s="214"/>
      <c r="AQ71" s="214"/>
      <c r="AR71" s="214"/>
      <c r="AS71" s="214"/>
      <c r="AT71" s="214"/>
      <c r="AU71" s="214"/>
      <c r="AV71" s="214"/>
      <c r="AW71" s="214"/>
      <c r="AX71" s="214"/>
      <c r="AY71" s="214"/>
      <c r="AZ71" s="339"/>
      <c r="BA71" s="286"/>
      <c r="BB71" s="286"/>
    </row>
    <row r="72" spans="2:54" ht="15" customHeight="1" x14ac:dyDescent="0.25">
      <c r="B72" s="537" t="s">
        <v>0</v>
      </c>
      <c r="C72" s="537"/>
      <c r="D72" s="537"/>
      <c r="E72" s="537"/>
      <c r="F72" s="537"/>
      <c r="G72" s="537"/>
      <c r="H72" s="814" t="s">
        <v>1</v>
      </c>
      <c r="I72" s="815"/>
      <c r="J72" s="118" t="s">
        <v>15</v>
      </c>
      <c r="K72" s="119" t="s">
        <v>42</v>
      </c>
      <c r="L72" s="118" t="s">
        <v>16</v>
      </c>
      <c r="M72" s="118" t="s">
        <v>18</v>
      </c>
      <c r="N72" s="537" t="s">
        <v>17</v>
      </c>
      <c r="O72" s="537"/>
      <c r="P72" s="214"/>
      <c r="Q72" s="214"/>
      <c r="R72" s="214"/>
      <c r="S72" s="214"/>
      <c r="T72" s="339"/>
      <c r="U72" s="286"/>
      <c r="V72" s="286"/>
      <c r="Z72" s="214"/>
      <c r="AA72" s="214"/>
      <c r="AB72" s="214"/>
      <c r="AC72" s="214"/>
      <c r="AD72" s="214"/>
      <c r="AE72" s="214"/>
      <c r="AF72" s="214"/>
      <c r="AG72" s="214"/>
      <c r="AH72" s="214"/>
      <c r="AI72" s="214"/>
      <c r="AJ72" s="339"/>
      <c r="AK72" s="286"/>
      <c r="AL72" s="286"/>
      <c r="AP72" s="214"/>
      <c r="AQ72" s="214"/>
      <c r="AR72" s="214"/>
      <c r="AS72" s="214"/>
      <c r="AT72" s="214"/>
      <c r="AU72" s="214"/>
      <c r="AV72" s="214"/>
      <c r="AW72" s="214"/>
      <c r="AX72" s="214"/>
      <c r="AY72" s="214"/>
      <c r="AZ72" s="339"/>
      <c r="BA72" s="286"/>
      <c r="BB72" s="286"/>
    </row>
    <row r="73" spans="2:54" ht="18.600000000000001" customHeight="1" x14ac:dyDescent="0.25">
      <c r="B73" s="818"/>
      <c r="C73" s="819"/>
      <c r="D73" s="819"/>
      <c r="E73" s="819"/>
      <c r="F73" s="819"/>
      <c r="G73" s="820"/>
      <c r="H73" s="816"/>
      <c r="I73" s="817"/>
      <c r="J73" s="330">
        <v>0</v>
      </c>
      <c r="K73" s="129" t="s">
        <v>70</v>
      </c>
      <c r="L73" s="173">
        <v>0</v>
      </c>
      <c r="M73" s="156">
        <f>ROUND(IF(J73=0,L73,J73*L73),2)</f>
        <v>0</v>
      </c>
      <c r="N73" s="824"/>
      <c r="O73" s="824"/>
      <c r="P73" s="214"/>
      <c r="Q73" s="214"/>
      <c r="R73" s="214"/>
      <c r="S73" s="335"/>
      <c r="T73" s="336"/>
      <c r="U73" s="27"/>
      <c r="V73" s="27"/>
      <c r="Z73" s="214"/>
      <c r="AA73" s="214"/>
      <c r="AB73" s="214"/>
      <c r="AC73" s="214"/>
      <c r="AD73" s="214"/>
      <c r="AE73" s="214"/>
      <c r="AF73" s="214"/>
      <c r="AG73" s="214"/>
      <c r="AH73" s="214"/>
      <c r="AI73" s="335"/>
      <c r="AJ73" s="336"/>
      <c r="AK73" s="27"/>
      <c r="AL73" s="27"/>
      <c r="AP73" s="214"/>
      <c r="AQ73" s="214"/>
      <c r="AR73" s="214"/>
      <c r="AS73" s="214"/>
      <c r="AT73" s="214"/>
      <c r="AU73" s="214"/>
      <c r="AV73" s="214"/>
      <c r="AW73" s="214"/>
      <c r="AX73" s="214"/>
      <c r="AY73" s="335"/>
      <c r="AZ73" s="336"/>
      <c r="BA73" s="27"/>
      <c r="BB73" s="27"/>
    </row>
    <row r="74" spans="2:54" ht="15.15" customHeight="1" x14ac:dyDescent="0.25">
      <c r="B74" s="813"/>
      <c r="C74" s="813"/>
      <c r="D74" s="813"/>
      <c r="E74" s="813"/>
      <c r="F74" s="813"/>
      <c r="G74" s="813"/>
      <c r="H74" s="809"/>
      <c r="I74" s="810"/>
      <c r="J74" s="136"/>
      <c r="K74" s="137" t="s">
        <v>70</v>
      </c>
      <c r="L74" s="177">
        <v>0</v>
      </c>
      <c r="M74" s="162">
        <f>ROUND(IF(J74=0,L74,J74*L74),2)</f>
        <v>0</v>
      </c>
      <c r="N74" s="828"/>
      <c r="O74" s="828"/>
      <c r="P74" s="214"/>
      <c r="Q74" s="214"/>
      <c r="R74" s="214"/>
      <c r="S74" s="335"/>
      <c r="T74" s="336"/>
      <c r="U74" s="27"/>
      <c r="V74" s="27"/>
      <c r="Z74" s="214"/>
      <c r="AA74" s="214"/>
      <c r="AB74" s="214"/>
      <c r="AC74" s="214"/>
      <c r="AD74" s="214"/>
      <c r="AE74" s="214"/>
      <c r="AF74" s="214"/>
      <c r="AG74" s="214"/>
      <c r="AH74" s="214"/>
      <c r="AI74" s="335"/>
      <c r="AJ74" s="336"/>
      <c r="AK74" s="27"/>
      <c r="AL74" s="27"/>
      <c r="AP74" s="214"/>
      <c r="AQ74" s="214"/>
      <c r="AR74" s="214"/>
      <c r="AS74" s="214"/>
      <c r="AT74" s="214"/>
      <c r="AU74" s="214"/>
      <c r="AV74" s="214"/>
      <c r="AW74" s="214"/>
      <c r="AX74" s="214"/>
      <c r="AY74" s="335"/>
      <c r="AZ74" s="336"/>
      <c r="BA74" s="27"/>
      <c r="BB74" s="27"/>
    </row>
    <row r="75" spans="2:54" ht="15.15" customHeight="1" x14ac:dyDescent="0.25">
      <c r="B75" s="677" t="s">
        <v>18</v>
      </c>
      <c r="C75" s="678"/>
      <c r="D75" s="678"/>
      <c r="E75" s="678"/>
      <c r="F75" s="678"/>
      <c r="G75" s="678"/>
      <c r="H75" s="678"/>
      <c r="I75" s="678"/>
      <c r="J75" s="678"/>
      <c r="K75" s="678"/>
      <c r="L75" s="679"/>
      <c r="M75" s="139">
        <f>SUM(M73:M74)</f>
        <v>0</v>
      </c>
      <c r="N75" s="821"/>
      <c r="O75" s="821"/>
      <c r="P75" s="214"/>
      <c r="Q75" s="214"/>
      <c r="R75" s="335"/>
      <c r="S75" s="336"/>
      <c r="T75" s="27"/>
      <c r="U75" s="27"/>
      <c r="Y75" s="214"/>
      <c r="Z75" s="214"/>
      <c r="AA75" s="214"/>
      <c r="AB75" s="214"/>
      <c r="AC75" s="214"/>
      <c r="AD75" s="214"/>
      <c r="AE75" s="214"/>
      <c r="AF75" s="214"/>
      <c r="AG75" s="214"/>
      <c r="AH75" s="335"/>
      <c r="AI75" s="336"/>
      <c r="AJ75" s="27"/>
      <c r="AK75" s="27"/>
      <c r="AO75" s="214"/>
      <c r="AP75" s="214"/>
      <c r="AQ75" s="214"/>
      <c r="AR75" s="214"/>
      <c r="AS75" s="214"/>
      <c r="AT75" s="214"/>
      <c r="AU75" s="214"/>
      <c r="AV75" s="214"/>
      <c r="AW75" s="214"/>
      <c r="AX75" s="335"/>
      <c r="AY75" s="336"/>
      <c r="AZ75" s="27"/>
      <c r="BA75" s="27"/>
    </row>
    <row r="76" spans="2:54" ht="15.15" customHeight="1" x14ac:dyDescent="0.25">
      <c r="B76" s="214"/>
      <c r="C76" s="214"/>
      <c r="D76" s="214"/>
      <c r="E76" s="214"/>
      <c r="F76" s="214"/>
      <c r="G76" s="223"/>
      <c r="H76" s="223"/>
      <c r="I76" s="223"/>
      <c r="J76" s="223"/>
      <c r="K76" s="341"/>
      <c r="L76" s="87"/>
      <c r="M76" s="87"/>
      <c r="N76" s="87"/>
      <c r="O76" s="87"/>
      <c r="P76" s="214"/>
      <c r="Q76" s="214"/>
      <c r="R76" s="335"/>
      <c r="S76" s="336"/>
      <c r="T76" s="27"/>
      <c r="U76" s="27"/>
      <c r="Y76" s="214"/>
      <c r="Z76" s="214"/>
      <c r="AA76" s="214"/>
      <c r="AB76" s="214"/>
      <c r="AC76" s="214"/>
      <c r="AD76" s="214"/>
      <c r="AE76" s="214"/>
      <c r="AF76" s="214"/>
      <c r="AG76" s="214"/>
      <c r="AH76" s="335"/>
      <c r="AI76" s="336"/>
      <c r="AJ76" s="27"/>
      <c r="AK76" s="27"/>
      <c r="AO76" s="214"/>
      <c r="AP76" s="214"/>
      <c r="AQ76" s="214"/>
      <c r="AR76" s="214"/>
      <c r="AS76" s="214"/>
      <c r="AT76" s="214"/>
      <c r="AU76" s="214"/>
      <c r="AV76" s="214"/>
      <c r="AW76" s="214"/>
      <c r="AX76" s="335"/>
      <c r="AY76" s="336"/>
      <c r="AZ76" s="27"/>
      <c r="BA76" s="27"/>
    </row>
    <row r="77" spans="2:54" ht="15.15" customHeight="1" x14ac:dyDescent="0.25">
      <c r="B77" s="107" t="s">
        <v>129</v>
      </c>
      <c r="C77" s="33"/>
      <c r="D77" s="33"/>
      <c r="E77" s="33"/>
      <c r="F77" s="33"/>
      <c r="G77" s="33"/>
      <c r="H77" s="158"/>
      <c r="I77" s="158"/>
      <c r="J77" s="158"/>
      <c r="K77" s="55"/>
      <c r="L77" s="158"/>
      <c r="M77" s="159"/>
      <c r="N77" s="159"/>
      <c r="O77" s="158"/>
      <c r="P77" s="214"/>
      <c r="Q77" s="214"/>
      <c r="R77" s="335"/>
      <c r="S77" s="336"/>
      <c r="T77" s="27"/>
      <c r="U77" s="27"/>
      <c r="Y77" s="214"/>
      <c r="Z77" s="214"/>
      <c r="AA77" s="214"/>
      <c r="AB77" s="214"/>
      <c r="AC77" s="214"/>
      <c r="AD77" s="214"/>
      <c r="AE77" s="214"/>
      <c r="AF77" s="214"/>
      <c r="AG77" s="214"/>
      <c r="AH77" s="335"/>
      <c r="AI77" s="336"/>
      <c r="AJ77" s="27"/>
      <c r="AK77" s="27"/>
      <c r="AO77" s="214"/>
      <c r="AP77" s="214"/>
      <c r="AQ77" s="214"/>
      <c r="AR77" s="214"/>
      <c r="AS77" s="214"/>
      <c r="AT77" s="214"/>
      <c r="AU77" s="214"/>
      <c r="AV77" s="214"/>
      <c r="AW77" s="214"/>
      <c r="AX77" s="335"/>
      <c r="AY77" s="336"/>
      <c r="AZ77" s="27"/>
      <c r="BA77" s="27"/>
    </row>
    <row r="78" spans="2:54" ht="15.15" customHeight="1" x14ac:dyDescent="0.25">
      <c r="B78" s="537" t="s">
        <v>0</v>
      </c>
      <c r="C78" s="537"/>
      <c r="D78" s="537"/>
      <c r="E78" s="537"/>
      <c r="F78" s="537"/>
      <c r="G78" s="537"/>
      <c r="H78" s="814" t="s">
        <v>1</v>
      </c>
      <c r="I78" s="815"/>
      <c r="J78" s="118" t="s">
        <v>15</v>
      </c>
      <c r="K78" s="119" t="s">
        <v>42</v>
      </c>
      <c r="L78" s="118" t="s">
        <v>16</v>
      </c>
      <c r="M78" s="118" t="s">
        <v>18</v>
      </c>
      <c r="N78" s="537" t="s">
        <v>17</v>
      </c>
      <c r="O78" s="537"/>
      <c r="P78" s="214"/>
      <c r="Q78" s="214"/>
      <c r="R78" s="335"/>
      <c r="S78" s="336"/>
      <c r="T78" s="27"/>
      <c r="U78" s="27"/>
      <c r="Y78" s="214"/>
      <c r="Z78" s="214"/>
      <c r="AA78" s="214"/>
      <c r="AB78" s="214"/>
      <c r="AC78" s="214"/>
      <c r="AD78" s="214"/>
      <c r="AE78" s="214"/>
      <c r="AF78" s="214"/>
      <c r="AG78" s="214"/>
      <c r="AH78" s="335"/>
      <c r="AI78" s="336"/>
      <c r="AJ78" s="27"/>
      <c r="AK78" s="27"/>
      <c r="AO78" s="214"/>
      <c r="AP78" s="214"/>
      <c r="AQ78" s="214"/>
      <c r="AR78" s="214"/>
      <c r="AS78" s="214"/>
      <c r="AT78" s="214"/>
      <c r="AU78" s="214"/>
      <c r="AV78" s="214"/>
      <c r="AW78" s="214"/>
      <c r="AX78" s="335"/>
      <c r="AY78" s="336"/>
      <c r="AZ78" s="27"/>
      <c r="BA78" s="27"/>
    </row>
    <row r="79" spans="2:54" ht="22.95" customHeight="1" x14ac:dyDescent="0.25">
      <c r="B79" s="818"/>
      <c r="C79" s="819"/>
      <c r="D79" s="819"/>
      <c r="E79" s="819"/>
      <c r="F79" s="819"/>
      <c r="G79" s="820"/>
      <c r="H79" s="816"/>
      <c r="I79" s="817"/>
      <c r="J79" s="330">
        <v>0</v>
      </c>
      <c r="K79" s="129" t="s">
        <v>70</v>
      </c>
      <c r="L79" s="173">
        <v>0</v>
      </c>
      <c r="M79" s="156">
        <f>ROUND(IF(J79=0,L79,J79*L79),2)</f>
        <v>0</v>
      </c>
      <c r="N79" s="824"/>
      <c r="O79" s="824"/>
      <c r="P79" s="214"/>
      <c r="Q79" s="214"/>
      <c r="R79" s="335"/>
      <c r="S79" s="336"/>
      <c r="T79" s="27"/>
      <c r="U79" s="27"/>
      <c r="Y79" s="214"/>
      <c r="Z79" s="214"/>
      <c r="AA79" s="214"/>
      <c r="AB79" s="214"/>
      <c r="AC79" s="214"/>
      <c r="AD79" s="214"/>
      <c r="AE79" s="214"/>
      <c r="AF79" s="214"/>
      <c r="AG79" s="214"/>
      <c r="AH79" s="335"/>
      <c r="AI79" s="336"/>
      <c r="AJ79" s="27"/>
      <c r="AK79" s="27"/>
      <c r="AO79" s="214"/>
      <c r="AP79" s="214"/>
      <c r="AQ79" s="214"/>
      <c r="AR79" s="214"/>
      <c r="AS79" s="214"/>
      <c r="AT79" s="214"/>
      <c r="AU79" s="214"/>
      <c r="AV79" s="214"/>
      <c r="AW79" s="214"/>
      <c r="AX79" s="335"/>
      <c r="AY79" s="336"/>
      <c r="AZ79" s="27"/>
      <c r="BA79" s="27"/>
    </row>
    <row r="80" spans="2:54" ht="15.6" customHeight="1" x14ac:dyDescent="0.25">
      <c r="B80" s="813"/>
      <c r="C80" s="813"/>
      <c r="D80" s="813"/>
      <c r="E80" s="813"/>
      <c r="F80" s="813"/>
      <c r="G80" s="813"/>
      <c r="H80" s="809"/>
      <c r="I80" s="810"/>
      <c r="J80" s="136"/>
      <c r="K80" s="137" t="s">
        <v>70</v>
      </c>
      <c r="L80" s="177">
        <v>0</v>
      </c>
      <c r="M80" s="162">
        <f>ROUND(IF(J80=0,L80,J80*L80),2)</f>
        <v>0</v>
      </c>
      <c r="N80" s="828"/>
      <c r="O80" s="828"/>
      <c r="P80" s="214"/>
      <c r="Q80" s="214"/>
      <c r="R80" s="214"/>
      <c r="S80" s="335"/>
      <c r="T80" s="336"/>
      <c r="U80" s="27"/>
      <c r="V80" s="27"/>
      <c r="Z80" s="214"/>
      <c r="AA80" s="214"/>
      <c r="AB80" s="214"/>
      <c r="AC80" s="214"/>
      <c r="AD80" s="214"/>
      <c r="AE80" s="214"/>
      <c r="AF80" s="214"/>
      <c r="AG80" s="214"/>
      <c r="AH80" s="214"/>
      <c r="AI80" s="335"/>
      <c r="AJ80" s="336"/>
      <c r="AK80" s="27"/>
      <c r="AL80" s="27"/>
      <c r="AP80" s="214"/>
      <c r="AQ80" s="214"/>
      <c r="AR80" s="214"/>
      <c r="AS80" s="214"/>
      <c r="AT80" s="214"/>
      <c r="AU80" s="214"/>
      <c r="AV80" s="214"/>
      <c r="AW80" s="214"/>
      <c r="AX80" s="214"/>
      <c r="AY80" s="335"/>
      <c r="AZ80" s="336"/>
      <c r="BA80" s="27"/>
      <c r="BB80" s="27"/>
    </row>
    <row r="81" spans="2:54" ht="15.15" customHeight="1" x14ac:dyDescent="0.25">
      <c r="B81" s="677" t="s">
        <v>18</v>
      </c>
      <c r="C81" s="678"/>
      <c r="D81" s="678"/>
      <c r="E81" s="678"/>
      <c r="F81" s="678"/>
      <c r="G81" s="678"/>
      <c r="H81" s="678"/>
      <c r="I81" s="678"/>
      <c r="J81" s="678"/>
      <c r="K81" s="678"/>
      <c r="L81" s="679"/>
      <c r="M81" s="139">
        <f>SUM(M79:M80)</f>
        <v>0</v>
      </c>
      <c r="N81" s="821"/>
      <c r="O81" s="821"/>
      <c r="P81" s="214"/>
      <c r="Q81" s="214"/>
      <c r="R81" s="214"/>
      <c r="S81" s="335"/>
      <c r="T81" s="336"/>
      <c r="U81" s="27"/>
      <c r="V81" s="27"/>
      <c r="Z81" s="214"/>
      <c r="AA81" s="214"/>
      <c r="AB81" s="214"/>
      <c r="AC81" s="214"/>
      <c r="AD81" s="214"/>
      <c r="AE81" s="214"/>
      <c r="AF81" s="214"/>
      <c r="AG81" s="214"/>
      <c r="AH81" s="214"/>
      <c r="AI81" s="335"/>
      <c r="AJ81" s="336"/>
      <c r="AK81" s="27"/>
      <c r="AL81" s="27"/>
      <c r="AP81" s="214"/>
      <c r="AQ81" s="214"/>
      <c r="AR81" s="214"/>
      <c r="AS81" s="214"/>
      <c r="AT81" s="214"/>
      <c r="AU81" s="214"/>
      <c r="AV81" s="214"/>
      <c r="AW81" s="214"/>
      <c r="AX81" s="214"/>
      <c r="AY81" s="335"/>
      <c r="AZ81" s="336"/>
      <c r="BA81" s="27"/>
      <c r="BB81" s="27"/>
    </row>
    <row r="82" spans="2:54" ht="15.15" customHeight="1" x14ac:dyDescent="0.25">
      <c r="B82" s="33"/>
      <c r="C82" s="33"/>
      <c r="D82" s="33"/>
      <c r="E82" s="33"/>
      <c r="F82" s="33"/>
      <c r="G82" s="33"/>
      <c r="H82" s="158"/>
      <c r="I82" s="158"/>
      <c r="J82" s="158"/>
      <c r="K82" s="55"/>
      <c r="L82" s="163"/>
      <c r="M82" s="164"/>
      <c r="N82" s="164"/>
      <c r="O82" s="165"/>
      <c r="P82" s="214"/>
      <c r="Q82" s="214"/>
      <c r="R82" s="214"/>
      <c r="S82" s="335"/>
      <c r="T82" s="336"/>
      <c r="U82" s="27"/>
      <c r="V82" s="27"/>
      <c r="Z82" s="214"/>
      <c r="AA82" s="214"/>
      <c r="AB82" s="214"/>
      <c r="AC82" s="214"/>
      <c r="AD82" s="214"/>
      <c r="AE82" s="214"/>
      <c r="AF82" s="214"/>
      <c r="AG82" s="214"/>
      <c r="AH82" s="214"/>
      <c r="AI82" s="335"/>
      <c r="AJ82" s="336"/>
      <c r="AK82" s="27"/>
      <c r="AL82" s="27"/>
      <c r="AP82" s="214"/>
      <c r="AQ82" s="214"/>
      <c r="AR82" s="214"/>
      <c r="AS82" s="214"/>
      <c r="AT82" s="214"/>
      <c r="AU82" s="214"/>
      <c r="AV82" s="214"/>
      <c r="AW82" s="214"/>
      <c r="AX82" s="214"/>
      <c r="AY82" s="335"/>
      <c r="AZ82" s="336"/>
      <c r="BA82" s="27"/>
      <c r="BB82" s="27"/>
    </row>
    <row r="83" spans="2:54" ht="15.15" customHeight="1" x14ac:dyDescent="0.25">
      <c r="B83" s="710" t="s">
        <v>130</v>
      </c>
      <c r="C83" s="711"/>
      <c r="D83" s="711"/>
      <c r="E83" s="711"/>
      <c r="F83" s="711"/>
      <c r="G83" s="711"/>
      <c r="H83" s="711"/>
      <c r="I83" s="711"/>
      <c r="J83" s="711"/>
      <c r="K83" s="711"/>
      <c r="L83" s="712"/>
      <c r="M83" s="167">
        <f>L63+M69+M75+M81</f>
        <v>0</v>
      </c>
      <c r="N83" s="811"/>
      <c r="O83" s="812"/>
      <c r="P83" s="214"/>
      <c r="Q83" s="214"/>
      <c r="R83" s="214"/>
      <c r="S83" s="335"/>
      <c r="T83" s="336"/>
      <c r="U83" s="27"/>
      <c r="V83" s="27"/>
      <c r="Z83" s="214"/>
      <c r="AA83" s="214"/>
      <c r="AB83" s="214"/>
      <c r="AC83" s="214"/>
      <c r="AD83" s="214"/>
      <c r="AE83" s="214"/>
      <c r="AF83" s="214"/>
      <c r="AG83" s="214"/>
      <c r="AH83" s="214"/>
      <c r="AI83" s="335"/>
      <c r="AJ83" s="336"/>
      <c r="AK83" s="27"/>
      <c r="AL83" s="27"/>
      <c r="AP83" s="214"/>
      <c r="AQ83" s="214"/>
      <c r="AR83" s="214"/>
      <c r="AS83" s="214"/>
      <c r="AT83" s="214"/>
      <c r="AU83" s="214"/>
      <c r="AV83" s="214"/>
      <c r="AW83" s="214"/>
      <c r="AX83" s="214"/>
      <c r="AY83" s="335"/>
      <c r="AZ83" s="336"/>
      <c r="BA83" s="27"/>
      <c r="BB83" s="27"/>
    </row>
    <row r="84" spans="2:54" ht="15.15" customHeight="1" x14ac:dyDescent="0.25">
      <c r="B84" s="214"/>
      <c r="C84" s="214"/>
      <c r="D84" s="214"/>
      <c r="E84" s="214"/>
      <c r="F84" s="214"/>
      <c r="G84" s="223"/>
      <c r="H84" s="223"/>
      <c r="I84" s="223"/>
      <c r="J84" s="223"/>
      <c r="K84" s="341"/>
      <c r="L84" s="87"/>
      <c r="M84" s="87"/>
      <c r="N84" s="87"/>
      <c r="O84" s="87"/>
      <c r="P84" s="214"/>
      <c r="Q84" s="214"/>
      <c r="R84" s="214"/>
      <c r="S84" s="335"/>
      <c r="T84" s="336"/>
      <c r="U84" s="27"/>
      <c r="V84" s="27"/>
      <c r="Z84" s="214"/>
      <c r="AA84" s="214"/>
      <c r="AB84" s="214"/>
      <c r="AC84" s="214"/>
      <c r="AD84" s="214"/>
      <c r="AE84" s="214"/>
      <c r="AF84" s="214"/>
      <c r="AG84" s="214"/>
      <c r="AH84" s="214"/>
      <c r="AI84" s="335"/>
      <c r="AJ84" s="336"/>
      <c r="AK84" s="27"/>
      <c r="AL84" s="27"/>
      <c r="AP84" s="214"/>
      <c r="AQ84" s="214"/>
      <c r="AR84" s="214"/>
      <c r="AS84" s="214"/>
      <c r="AT84" s="214"/>
      <c r="AU84" s="214"/>
      <c r="AV84" s="214"/>
      <c r="AW84" s="214"/>
      <c r="AX84" s="214"/>
      <c r="AY84" s="335"/>
      <c r="AZ84" s="336"/>
      <c r="BA84" s="27"/>
      <c r="BB84" s="27"/>
    </row>
    <row r="85" spans="2:54" ht="15.15" customHeight="1" x14ac:dyDescent="0.25">
      <c r="B85" s="107" t="s">
        <v>107</v>
      </c>
      <c r="C85" s="214"/>
      <c r="D85" s="214"/>
      <c r="E85" s="214"/>
      <c r="F85" s="214"/>
      <c r="G85" s="223"/>
      <c r="H85" s="223"/>
      <c r="I85" s="223"/>
      <c r="J85" s="223"/>
      <c r="K85" s="297"/>
      <c r="L85" s="214"/>
      <c r="M85" s="214"/>
      <c r="N85" s="214"/>
      <c r="O85" s="214"/>
      <c r="P85" s="49"/>
      <c r="Q85" s="49"/>
      <c r="R85" s="49"/>
      <c r="S85" s="342"/>
      <c r="T85" s="49"/>
      <c r="U85" s="49"/>
      <c r="Y85" s="214"/>
      <c r="Z85" s="49"/>
      <c r="AA85" s="49"/>
      <c r="AB85" s="49"/>
      <c r="AC85" s="49"/>
      <c r="AD85" s="49"/>
      <c r="AE85" s="49"/>
      <c r="AF85" s="49"/>
      <c r="AG85" s="49"/>
      <c r="AH85" s="49"/>
      <c r="AI85" s="342"/>
      <c r="AJ85" s="49"/>
      <c r="AK85" s="49"/>
      <c r="AO85" s="214"/>
      <c r="AP85" s="49"/>
      <c r="AQ85" s="49"/>
      <c r="AR85" s="49"/>
      <c r="AS85" s="49"/>
      <c r="AT85" s="49"/>
      <c r="AU85" s="49"/>
      <c r="AV85" s="49"/>
      <c r="AW85" s="49"/>
      <c r="AX85" s="49"/>
      <c r="AY85" s="342"/>
      <c r="AZ85" s="49"/>
      <c r="BA85" s="49"/>
    </row>
    <row r="86" spans="2:54" ht="15.15" customHeight="1" x14ac:dyDescent="0.25">
      <c r="B86" s="112"/>
      <c r="C86" s="333"/>
      <c r="D86" s="333"/>
      <c r="E86" s="333"/>
      <c r="F86" s="333"/>
      <c r="G86" s="323"/>
      <c r="H86" s="323"/>
      <c r="I86" s="323"/>
      <c r="J86" s="323"/>
      <c r="K86" s="343"/>
      <c r="L86" s="333"/>
      <c r="M86" s="333"/>
      <c r="N86" s="333"/>
      <c r="O86" s="333"/>
      <c r="P86" s="335"/>
      <c r="Q86" s="344"/>
      <c r="R86" s="345"/>
      <c r="S86" s="345"/>
      <c r="T86" s="27"/>
      <c r="U86" s="27"/>
      <c r="Y86" s="214"/>
      <c r="Z86" s="783"/>
      <c r="AA86" s="783"/>
      <c r="AB86" s="783"/>
      <c r="AC86" s="783"/>
      <c r="AD86" s="783"/>
      <c r="AE86" s="335"/>
      <c r="AF86" s="335"/>
      <c r="AG86" s="344"/>
      <c r="AH86" s="345"/>
      <c r="AI86" s="345"/>
      <c r="AJ86" s="779"/>
      <c r="AK86" s="779"/>
      <c r="AO86" s="214"/>
      <c r="AP86" s="783"/>
      <c r="AQ86" s="783"/>
      <c r="AR86" s="783"/>
      <c r="AS86" s="783"/>
      <c r="AT86" s="783"/>
      <c r="AU86" s="335"/>
      <c r="AV86" s="335"/>
      <c r="AW86" s="344"/>
      <c r="AX86" s="345"/>
      <c r="AY86" s="345"/>
      <c r="AZ86" s="779"/>
      <c r="BA86" s="779"/>
    </row>
    <row r="87" spans="2:54" ht="15.15" customHeight="1" x14ac:dyDescent="0.25">
      <c r="B87" s="107" t="s">
        <v>108</v>
      </c>
      <c r="C87" s="43"/>
      <c r="D87" s="43"/>
      <c r="E87" s="43"/>
      <c r="F87" s="43"/>
      <c r="G87" s="285"/>
      <c r="H87" s="285"/>
      <c r="I87" s="346"/>
      <c r="J87" s="346"/>
      <c r="K87" s="49"/>
      <c r="L87" s="43"/>
      <c r="M87" s="43"/>
      <c r="N87" s="43"/>
      <c r="O87" s="43"/>
      <c r="P87" s="335"/>
      <c r="Q87" s="335"/>
      <c r="R87" s="335"/>
      <c r="S87" s="345"/>
      <c r="T87" s="27"/>
      <c r="U87" s="27"/>
      <c r="Y87" s="214"/>
      <c r="Z87" s="214"/>
      <c r="AA87" s="214"/>
      <c r="AB87" s="214"/>
      <c r="AC87" s="214"/>
      <c r="AD87" s="214"/>
      <c r="AE87" s="335"/>
      <c r="AF87" s="335"/>
      <c r="AG87" s="335"/>
      <c r="AH87" s="335"/>
      <c r="AI87" s="345"/>
      <c r="AJ87" s="27"/>
      <c r="AK87" s="27"/>
      <c r="AO87" s="214"/>
      <c r="AP87" s="214"/>
      <c r="AQ87" s="214"/>
      <c r="AR87" s="214"/>
      <c r="AS87" s="214"/>
      <c r="AT87" s="214"/>
      <c r="AU87" s="335"/>
      <c r="AV87" s="335"/>
      <c r="AW87" s="335"/>
      <c r="AX87" s="335"/>
      <c r="AY87" s="345"/>
      <c r="AZ87" s="27"/>
      <c r="BA87" s="27"/>
    </row>
    <row r="88" spans="2:54" s="70" customFormat="1" ht="28.2" customHeight="1" x14ac:dyDescent="0.25">
      <c r="B88" s="752" t="s">
        <v>19</v>
      </c>
      <c r="C88" s="753"/>
      <c r="D88" s="753"/>
      <c r="E88" s="753"/>
      <c r="F88" s="753"/>
      <c r="G88" s="753"/>
      <c r="H88" s="754"/>
      <c r="I88" s="347" t="s">
        <v>43</v>
      </c>
      <c r="J88" s="348" t="s">
        <v>15</v>
      </c>
      <c r="K88" s="349" t="s">
        <v>42</v>
      </c>
      <c r="L88" s="118" t="s">
        <v>16</v>
      </c>
      <c r="M88" s="118" t="s">
        <v>18</v>
      </c>
      <c r="N88" s="537" t="s">
        <v>17</v>
      </c>
      <c r="O88" s="537"/>
      <c r="P88" s="350"/>
      <c r="Q88" s="350"/>
      <c r="R88" s="350"/>
      <c r="S88" s="351"/>
      <c r="T88" s="352"/>
      <c r="U88" s="352"/>
      <c r="Y88" s="333"/>
      <c r="Z88" s="333"/>
      <c r="AA88" s="333"/>
      <c r="AB88" s="333"/>
      <c r="AC88" s="333"/>
      <c r="AD88" s="333"/>
      <c r="AE88" s="350"/>
      <c r="AF88" s="350"/>
      <c r="AG88" s="350"/>
      <c r="AH88" s="350"/>
      <c r="AI88" s="351"/>
      <c r="AJ88" s="352"/>
      <c r="AK88" s="352"/>
      <c r="AO88" s="333"/>
      <c r="AP88" s="333"/>
      <c r="AQ88" s="333"/>
      <c r="AR88" s="333"/>
      <c r="AS88" s="333"/>
      <c r="AT88" s="333"/>
      <c r="AU88" s="350"/>
      <c r="AV88" s="350"/>
      <c r="AW88" s="350"/>
      <c r="AX88" s="350"/>
      <c r="AY88" s="351"/>
      <c r="AZ88" s="352"/>
      <c r="BA88" s="352"/>
    </row>
    <row r="89" spans="2:54" ht="15.15" customHeight="1" x14ac:dyDescent="0.25">
      <c r="B89" s="758"/>
      <c r="C89" s="759"/>
      <c r="D89" s="759"/>
      <c r="E89" s="759"/>
      <c r="F89" s="759"/>
      <c r="G89" s="759"/>
      <c r="H89" s="760"/>
      <c r="I89" s="330"/>
      <c r="J89" s="330"/>
      <c r="K89" s="129" t="s">
        <v>137</v>
      </c>
      <c r="L89" s="353"/>
      <c r="M89" s="156">
        <f>ROUND(IF(J89=0,L89,J89*L89),2)</f>
        <v>0</v>
      </c>
      <c r="N89" s="824"/>
      <c r="O89" s="824"/>
      <c r="P89" s="214"/>
      <c r="Q89" s="214"/>
      <c r="R89" s="214"/>
      <c r="S89" s="214"/>
      <c r="T89" s="214"/>
      <c r="U89" s="214"/>
      <c r="Y89" s="214"/>
      <c r="Z89" s="214"/>
      <c r="AA89" s="214"/>
      <c r="AB89" s="214"/>
      <c r="AC89" s="214"/>
      <c r="AD89" s="214"/>
      <c r="AE89" s="214"/>
      <c r="AF89" s="214"/>
      <c r="AG89" s="214"/>
      <c r="AH89" s="214"/>
      <c r="AI89" s="214"/>
      <c r="AJ89" s="214"/>
      <c r="AK89" s="214"/>
      <c r="AO89" s="214"/>
      <c r="AP89" s="214"/>
      <c r="AQ89" s="214"/>
      <c r="AR89" s="214"/>
      <c r="AS89" s="214"/>
      <c r="AT89" s="214"/>
      <c r="AU89" s="214"/>
      <c r="AV89" s="214"/>
      <c r="AW89" s="214"/>
      <c r="AX89" s="214"/>
      <c r="AY89" s="214"/>
      <c r="AZ89" s="214"/>
      <c r="BA89" s="214"/>
    </row>
    <row r="90" spans="2:54" ht="15.15" customHeight="1" x14ac:dyDescent="0.25">
      <c r="B90" s="758"/>
      <c r="C90" s="759"/>
      <c r="D90" s="759"/>
      <c r="E90" s="759"/>
      <c r="F90" s="759"/>
      <c r="G90" s="759"/>
      <c r="H90" s="760"/>
      <c r="I90" s="354"/>
      <c r="J90" s="355"/>
      <c r="K90" s="129" t="s">
        <v>70</v>
      </c>
      <c r="L90" s="356">
        <v>0</v>
      </c>
      <c r="M90" s="357">
        <f>ROUND(IF(J90=0,L90,J90*L90),2)</f>
        <v>0</v>
      </c>
      <c r="N90" s="828"/>
      <c r="O90" s="828"/>
      <c r="P90" s="49"/>
      <c r="Q90" s="49"/>
      <c r="R90" s="49"/>
      <c r="S90" s="342"/>
      <c r="T90" s="358"/>
      <c r="U90" s="358"/>
      <c r="Y90" s="214"/>
      <c r="Z90" s="789"/>
      <c r="AA90" s="789"/>
      <c r="AB90" s="789"/>
      <c r="AC90" s="789"/>
      <c r="AD90" s="789"/>
      <c r="AE90" s="49"/>
      <c r="AF90" s="49"/>
      <c r="AG90" s="49"/>
      <c r="AH90" s="49"/>
      <c r="AI90" s="342"/>
      <c r="AJ90" s="788"/>
      <c r="AK90" s="788"/>
      <c r="AO90" s="214"/>
      <c r="AP90" s="789"/>
      <c r="AQ90" s="789"/>
      <c r="AR90" s="789"/>
      <c r="AS90" s="789"/>
      <c r="AT90" s="789"/>
      <c r="AU90" s="49"/>
      <c r="AV90" s="49"/>
      <c r="AW90" s="49"/>
      <c r="AX90" s="49"/>
      <c r="AY90" s="342"/>
      <c r="AZ90" s="788"/>
      <c r="BA90" s="788"/>
    </row>
    <row r="91" spans="2:54" ht="15.15" customHeight="1" x14ac:dyDescent="0.25">
      <c r="B91" s="801" t="s">
        <v>18</v>
      </c>
      <c r="C91" s="802"/>
      <c r="D91" s="802"/>
      <c r="E91" s="802"/>
      <c r="F91" s="802"/>
      <c r="G91" s="802"/>
      <c r="H91" s="802"/>
      <c r="I91" s="802"/>
      <c r="J91" s="802"/>
      <c r="K91" s="802"/>
      <c r="L91" s="808"/>
      <c r="M91" s="361">
        <f>SUM(M89:M90)</f>
        <v>0</v>
      </c>
      <c r="N91" s="821"/>
      <c r="O91" s="821"/>
      <c r="P91" s="49"/>
      <c r="Q91" s="49"/>
      <c r="R91" s="49"/>
      <c r="S91" s="342"/>
      <c r="T91" s="49"/>
      <c r="U91" s="49"/>
      <c r="Y91" s="214"/>
      <c r="Z91" s="297"/>
      <c r="AA91" s="297"/>
      <c r="AB91" s="297"/>
      <c r="AC91" s="297"/>
      <c r="AD91" s="297"/>
      <c r="AE91" s="49"/>
      <c r="AF91" s="49"/>
      <c r="AG91" s="49"/>
      <c r="AH91" s="49"/>
      <c r="AI91" s="342"/>
      <c r="AJ91" s="49"/>
      <c r="AK91" s="49"/>
      <c r="AO91" s="214"/>
      <c r="AP91" s="297"/>
      <c r="AQ91" s="297"/>
      <c r="AR91" s="297"/>
      <c r="AS91" s="297"/>
      <c r="AT91" s="297"/>
      <c r="AU91" s="49"/>
      <c r="AV91" s="49"/>
      <c r="AW91" s="49"/>
      <c r="AX91" s="49"/>
      <c r="AY91" s="342"/>
      <c r="AZ91" s="49"/>
      <c r="BA91" s="49"/>
    </row>
    <row r="92" spans="2:54" ht="15.15" customHeight="1" x14ac:dyDescent="0.25">
      <c r="B92" s="333"/>
      <c r="C92" s="333"/>
      <c r="D92" s="333"/>
      <c r="E92" s="333"/>
      <c r="F92" s="333"/>
      <c r="G92" s="323"/>
      <c r="H92" s="323"/>
      <c r="I92" s="323"/>
      <c r="J92" s="362"/>
      <c r="K92" s="294"/>
      <c r="L92" s="294"/>
      <c r="M92" s="294"/>
      <c r="N92" s="294"/>
      <c r="O92" s="294"/>
      <c r="P92" s="335"/>
      <c r="Q92" s="344"/>
      <c r="R92" s="345"/>
      <c r="S92" s="345"/>
      <c r="T92" s="27"/>
      <c r="U92" s="27"/>
      <c r="Y92" s="214"/>
      <c r="Z92" s="783"/>
      <c r="AA92" s="783"/>
      <c r="AB92" s="783"/>
      <c r="AC92" s="783"/>
      <c r="AD92" s="783"/>
      <c r="AE92" s="335"/>
      <c r="AF92" s="335"/>
      <c r="AG92" s="344"/>
      <c r="AH92" s="345"/>
      <c r="AI92" s="345"/>
      <c r="AJ92" s="779"/>
      <c r="AK92" s="779"/>
      <c r="AO92" s="214"/>
      <c r="AP92" s="783"/>
      <c r="AQ92" s="783"/>
      <c r="AR92" s="783"/>
      <c r="AS92" s="783"/>
      <c r="AT92" s="783"/>
      <c r="AU92" s="335"/>
      <c r="AV92" s="335"/>
      <c r="AW92" s="344"/>
      <c r="AX92" s="345"/>
      <c r="AY92" s="345"/>
      <c r="AZ92" s="779"/>
      <c r="BA92" s="779"/>
    </row>
    <row r="93" spans="2:54" ht="15.15" customHeight="1" x14ac:dyDescent="0.25">
      <c r="B93" s="107" t="s">
        <v>110</v>
      </c>
      <c r="C93" s="214"/>
      <c r="D93" s="214"/>
      <c r="E93" s="214"/>
      <c r="F93" s="214"/>
      <c r="G93" s="223"/>
      <c r="H93" s="223"/>
      <c r="I93" s="223"/>
      <c r="J93" s="223"/>
      <c r="K93" s="297"/>
      <c r="L93" s="214"/>
      <c r="P93" s="335"/>
      <c r="Q93" s="335"/>
      <c r="R93" s="335"/>
      <c r="S93" s="345"/>
      <c r="T93" s="27"/>
      <c r="U93" s="27"/>
      <c r="Y93" s="214"/>
      <c r="Z93" s="214"/>
      <c r="AA93" s="214"/>
      <c r="AB93" s="214"/>
      <c r="AC93" s="214"/>
      <c r="AD93" s="214"/>
      <c r="AE93" s="335"/>
      <c r="AF93" s="335"/>
      <c r="AG93" s="335"/>
      <c r="AH93" s="335"/>
      <c r="AI93" s="345"/>
      <c r="AJ93" s="27"/>
      <c r="AK93" s="27"/>
      <c r="AO93" s="214"/>
      <c r="AP93" s="214"/>
      <c r="AQ93" s="214"/>
      <c r="AR93" s="214"/>
      <c r="AS93" s="214"/>
      <c r="AT93" s="214"/>
      <c r="AU93" s="335"/>
      <c r="AV93" s="335"/>
      <c r="AW93" s="335"/>
      <c r="AX93" s="335"/>
      <c r="AY93" s="345"/>
      <c r="AZ93" s="27"/>
      <c r="BA93" s="27"/>
    </row>
    <row r="94" spans="2:54" s="70" customFormat="1" ht="15.15" customHeight="1" x14ac:dyDescent="0.25">
      <c r="B94" s="752" t="s">
        <v>19</v>
      </c>
      <c r="C94" s="753"/>
      <c r="D94" s="753"/>
      <c r="E94" s="753"/>
      <c r="F94" s="754"/>
      <c r="G94" s="54" t="s">
        <v>43</v>
      </c>
      <c r="H94" s="348" t="s">
        <v>15</v>
      </c>
      <c r="I94" s="349" t="s">
        <v>42</v>
      </c>
      <c r="J94" s="349" t="s">
        <v>145</v>
      </c>
      <c r="K94" s="363" t="s">
        <v>18</v>
      </c>
      <c r="L94" s="884" t="s">
        <v>17</v>
      </c>
      <c r="M94" s="884"/>
      <c r="N94" s="884"/>
      <c r="O94" s="884"/>
      <c r="P94" s="350"/>
      <c r="Q94" s="350"/>
      <c r="R94" s="350"/>
      <c r="S94" s="351"/>
      <c r="T94" s="352"/>
      <c r="U94" s="352"/>
      <c r="Y94" s="333"/>
      <c r="Z94" s="333"/>
      <c r="AA94" s="333"/>
      <c r="AB94" s="333"/>
      <c r="AC94" s="333"/>
      <c r="AD94" s="333"/>
      <c r="AE94" s="350"/>
      <c r="AF94" s="350"/>
      <c r="AG94" s="350"/>
      <c r="AH94" s="350"/>
      <c r="AI94" s="351"/>
      <c r="AJ94" s="352"/>
      <c r="AK94" s="352"/>
      <c r="AO94" s="333"/>
      <c r="AP94" s="333"/>
      <c r="AQ94" s="333"/>
      <c r="AR94" s="333"/>
      <c r="AS94" s="333"/>
      <c r="AT94" s="333"/>
      <c r="AU94" s="350"/>
      <c r="AV94" s="350"/>
      <c r="AW94" s="350"/>
      <c r="AX94" s="350"/>
      <c r="AY94" s="351"/>
      <c r="AZ94" s="352"/>
      <c r="BA94" s="352"/>
    </row>
    <row r="95" spans="2:54" ht="15.15" customHeight="1" x14ac:dyDescent="0.25">
      <c r="B95" s="758"/>
      <c r="C95" s="759"/>
      <c r="D95" s="759"/>
      <c r="E95" s="759"/>
      <c r="F95" s="760"/>
      <c r="G95" s="330"/>
      <c r="H95" s="330"/>
      <c r="I95" s="129" t="s">
        <v>70</v>
      </c>
      <c r="J95" s="364"/>
      <c r="K95" s="174">
        <f>ROUND(IF(G95=0,IF(H95=0,J95,H95*J95),IF(H95=0,G95*J95,G95*H95*J95)),2)</f>
        <v>0</v>
      </c>
      <c r="L95" s="922"/>
      <c r="M95" s="922"/>
      <c r="N95" s="922"/>
      <c r="O95" s="922"/>
      <c r="P95" s="214"/>
      <c r="Q95" s="214"/>
      <c r="R95" s="214"/>
      <c r="S95" s="214"/>
      <c r="T95" s="214"/>
      <c r="U95" s="214"/>
      <c r="Y95" s="214"/>
      <c r="Z95" s="214"/>
      <c r="AA95" s="214"/>
      <c r="AB95" s="214"/>
      <c r="AC95" s="214"/>
      <c r="AD95" s="214"/>
      <c r="AE95" s="214"/>
      <c r="AF95" s="214"/>
      <c r="AG95" s="214"/>
      <c r="AH95" s="214"/>
      <c r="AI95" s="214"/>
      <c r="AJ95" s="214"/>
      <c r="AK95" s="214"/>
      <c r="AO95" s="214"/>
      <c r="AP95" s="214"/>
      <c r="AQ95" s="214"/>
      <c r="AR95" s="214"/>
      <c r="AS95" s="214"/>
      <c r="AT95" s="214"/>
      <c r="AU95" s="214"/>
      <c r="AV95" s="214"/>
      <c r="AW95" s="214"/>
      <c r="AX95" s="214"/>
      <c r="AY95" s="214"/>
      <c r="AZ95" s="214"/>
      <c r="BA95" s="214"/>
    </row>
    <row r="96" spans="2:54" ht="15.15" customHeight="1" x14ac:dyDescent="0.25">
      <c r="B96" s="758"/>
      <c r="C96" s="759"/>
      <c r="D96" s="759"/>
      <c r="E96" s="759"/>
      <c r="F96" s="760"/>
      <c r="G96" s="354"/>
      <c r="H96" s="355"/>
      <c r="I96" s="129" t="s">
        <v>70</v>
      </c>
      <c r="J96" s="364">
        <v>0</v>
      </c>
      <c r="K96" s="174">
        <f>ROUND(IF(H96=0,J96,H96*J96),2)</f>
        <v>0</v>
      </c>
      <c r="L96" s="886"/>
      <c r="M96" s="886"/>
      <c r="N96" s="886"/>
      <c r="O96" s="886"/>
      <c r="P96" s="49"/>
      <c r="Q96" s="49"/>
      <c r="R96" s="49"/>
      <c r="S96" s="342"/>
      <c r="T96" s="358"/>
      <c r="U96" s="358"/>
      <c r="Y96" s="214"/>
      <c r="Z96" s="214"/>
      <c r="AA96" s="214"/>
      <c r="AB96" s="214"/>
      <c r="AC96" s="214"/>
      <c r="AD96" s="214"/>
      <c r="AE96" s="49"/>
      <c r="AF96" s="49"/>
      <c r="AG96" s="49"/>
      <c r="AH96" s="49"/>
      <c r="AI96" s="342"/>
      <c r="AJ96" s="788"/>
      <c r="AK96" s="788"/>
      <c r="AO96" s="214"/>
      <c r="AP96" s="214"/>
      <c r="AQ96" s="214"/>
      <c r="AR96" s="214"/>
      <c r="AS96" s="214"/>
      <c r="AT96" s="214"/>
      <c r="AU96" s="49"/>
      <c r="AV96" s="49"/>
      <c r="AW96" s="49"/>
      <c r="AX96" s="49"/>
      <c r="AY96" s="342"/>
      <c r="AZ96" s="788"/>
      <c r="BA96" s="788"/>
    </row>
    <row r="97" spans="2:53" ht="15.15" customHeight="1" x14ac:dyDescent="0.25">
      <c r="B97" s="801" t="s">
        <v>18</v>
      </c>
      <c r="C97" s="802"/>
      <c r="D97" s="802"/>
      <c r="E97" s="802"/>
      <c r="F97" s="802"/>
      <c r="G97" s="802"/>
      <c r="H97" s="802"/>
      <c r="I97" s="365"/>
      <c r="J97" s="365"/>
      <c r="K97" s="131">
        <f>SUM(K95:K96)</f>
        <v>0</v>
      </c>
      <c r="L97" s="887"/>
      <c r="M97" s="887"/>
      <c r="N97" s="887"/>
      <c r="O97" s="887"/>
      <c r="P97" s="49"/>
      <c r="Q97" s="49"/>
      <c r="R97" s="49"/>
      <c r="S97" s="342"/>
      <c r="T97" s="49"/>
      <c r="U97" s="49"/>
      <c r="Y97" s="214"/>
      <c r="Z97" s="214"/>
      <c r="AA97" s="214"/>
      <c r="AB97" s="214"/>
      <c r="AC97" s="214"/>
      <c r="AD97" s="214"/>
      <c r="AE97" s="49"/>
      <c r="AF97" s="49"/>
      <c r="AG97" s="49"/>
      <c r="AH97" s="49"/>
      <c r="AI97" s="342"/>
      <c r="AJ97" s="49"/>
      <c r="AK97" s="49"/>
      <c r="AO97" s="214"/>
      <c r="AP97" s="214"/>
      <c r="AQ97" s="214"/>
      <c r="AR97" s="214"/>
      <c r="AS97" s="214"/>
      <c r="AT97" s="214"/>
      <c r="AU97" s="49"/>
      <c r="AV97" s="49"/>
      <c r="AW97" s="49"/>
      <c r="AX97" s="49"/>
      <c r="AY97" s="342"/>
      <c r="AZ97" s="49"/>
      <c r="BA97" s="49"/>
    </row>
    <row r="98" spans="2:53" ht="15.15" customHeight="1" x14ac:dyDescent="0.25">
      <c r="B98" s="322"/>
      <c r="C98" s="322"/>
      <c r="D98" s="322"/>
      <c r="E98" s="322"/>
      <c r="F98" s="322"/>
      <c r="G98" s="323"/>
      <c r="H98" s="323"/>
      <c r="I98" s="323"/>
      <c r="J98" s="362"/>
      <c r="K98" s="294"/>
      <c r="L98" s="294"/>
      <c r="M98" s="294"/>
      <c r="N98" s="294"/>
      <c r="O98" s="294"/>
      <c r="P98" s="214"/>
      <c r="Q98" s="27"/>
      <c r="R98" s="345"/>
      <c r="S98" s="345"/>
      <c r="T98" s="27"/>
      <c r="U98" s="27"/>
      <c r="Y98" s="214"/>
      <c r="Z98" s="783"/>
      <c r="AA98" s="783"/>
      <c r="AB98" s="783"/>
      <c r="AC98" s="783"/>
      <c r="AD98" s="783"/>
      <c r="AE98" s="214"/>
      <c r="AF98" s="214"/>
      <c r="AG98" s="27"/>
      <c r="AH98" s="345"/>
      <c r="AI98" s="345"/>
      <c r="AJ98" s="779"/>
      <c r="AK98" s="779"/>
      <c r="AO98" s="214"/>
      <c r="AP98" s="783"/>
      <c r="AQ98" s="783"/>
      <c r="AR98" s="783"/>
      <c r="AS98" s="783"/>
      <c r="AT98" s="783"/>
      <c r="AU98" s="214"/>
      <c r="AV98" s="214"/>
      <c r="AW98" s="27"/>
      <c r="AX98" s="345"/>
      <c r="AY98" s="345"/>
      <c r="AZ98" s="779"/>
      <c r="BA98" s="779"/>
    </row>
    <row r="99" spans="2:53" ht="15.15" customHeight="1" x14ac:dyDescent="0.25">
      <c r="B99" s="107" t="s">
        <v>111</v>
      </c>
      <c r="C99" s="214"/>
      <c r="D99" s="214"/>
      <c r="E99" s="214"/>
      <c r="F99" s="214"/>
      <c r="G99" s="223"/>
      <c r="H99" s="223"/>
      <c r="I99" s="223"/>
      <c r="J99" s="366"/>
      <c r="K99" s="367"/>
      <c r="L99" s="214"/>
      <c r="P99" s="214"/>
      <c r="Q99" s="214"/>
      <c r="R99" s="214"/>
      <c r="S99" s="345"/>
      <c r="T99" s="27"/>
      <c r="U99" s="27"/>
      <c r="Y99" s="214"/>
      <c r="Z99" s="214"/>
      <c r="AA99" s="214"/>
      <c r="AB99" s="214"/>
      <c r="AC99" s="214"/>
      <c r="AD99" s="214"/>
      <c r="AE99" s="214"/>
      <c r="AF99" s="214"/>
      <c r="AG99" s="214"/>
      <c r="AH99" s="214"/>
      <c r="AI99" s="345"/>
      <c r="AJ99" s="27"/>
      <c r="AK99" s="27"/>
      <c r="AO99" s="214"/>
      <c r="AP99" s="214"/>
      <c r="AQ99" s="214"/>
      <c r="AR99" s="214"/>
      <c r="AS99" s="214"/>
      <c r="AT99" s="214"/>
      <c r="AU99" s="214"/>
      <c r="AV99" s="214"/>
      <c r="AW99" s="214"/>
      <c r="AX99" s="214"/>
      <c r="AY99" s="345"/>
      <c r="AZ99" s="27"/>
      <c r="BA99" s="27"/>
    </row>
    <row r="100" spans="2:53" ht="15.15" customHeight="1" x14ac:dyDescent="0.25">
      <c r="B100" s="752" t="s">
        <v>19</v>
      </c>
      <c r="C100" s="753"/>
      <c r="D100" s="753"/>
      <c r="E100" s="753"/>
      <c r="F100" s="753"/>
      <c r="G100" s="54" t="s">
        <v>43</v>
      </c>
      <c r="H100" s="349" t="s">
        <v>15</v>
      </c>
      <c r="I100" s="349" t="s">
        <v>42</v>
      </c>
      <c r="J100" s="349" t="s">
        <v>145</v>
      </c>
      <c r="K100" s="363" t="s">
        <v>18</v>
      </c>
      <c r="L100" s="884" t="s">
        <v>17</v>
      </c>
      <c r="M100" s="884"/>
      <c r="N100" s="884"/>
      <c r="O100" s="884"/>
      <c r="P100" s="214"/>
      <c r="Q100" s="214"/>
      <c r="R100" s="214"/>
      <c r="S100" s="345"/>
      <c r="T100" s="27"/>
      <c r="U100" s="27"/>
      <c r="Y100" s="214"/>
      <c r="Z100" s="214"/>
      <c r="AA100" s="214"/>
      <c r="AB100" s="214"/>
      <c r="AC100" s="214"/>
      <c r="AD100" s="214"/>
      <c r="AE100" s="214"/>
      <c r="AF100" s="214"/>
      <c r="AG100" s="214"/>
      <c r="AH100" s="214"/>
      <c r="AI100" s="345"/>
      <c r="AJ100" s="27"/>
      <c r="AK100" s="27"/>
      <c r="AO100" s="214"/>
      <c r="AP100" s="214"/>
      <c r="AQ100" s="214"/>
      <c r="AR100" s="214"/>
      <c r="AS100" s="214"/>
      <c r="AT100" s="214"/>
      <c r="AU100" s="214"/>
      <c r="AV100" s="214"/>
      <c r="AW100" s="214"/>
      <c r="AX100" s="214"/>
      <c r="AY100" s="345"/>
      <c r="AZ100" s="27"/>
      <c r="BA100" s="27"/>
    </row>
    <row r="101" spans="2:53" ht="15.15" customHeight="1" x14ac:dyDescent="0.25">
      <c r="B101" s="800"/>
      <c r="C101" s="800"/>
      <c r="D101" s="800"/>
      <c r="E101" s="800"/>
      <c r="F101" s="800"/>
      <c r="G101" s="330"/>
      <c r="H101" s="330"/>
      <c r="I101" s="129" t="s">
        <v>135</v>
      </c>
      <c r="J101" s="364"/>
      <c r="K101" s="174">
        <f>ROUND(IF(G101=0,IF(H101=0,J101,H101*J101),IF(H101=0,G101*J101,G101*H101*J101)),2)</f>
        <v>0</v>
      </c>
      <c r="L101" s="922"/>
      <c r="M101" s="922"/>
      <c r="N101" s="922"/>
      <c r="O101" s="922"/>
      <c r="P101" s="214"/>
      <c r="Q101" s="214"/>
      <c r="R101" s="214"/>
      <c r="S101" s="335"/>
      <c r="T101" s="27"/>
      <c r="U101" s="27"/>
      <c r="Y101" s="214"/>
      <c r="Z101" s="214"/>
      <c r="AA101" s="214"/>
      <c r="AB101" s="214"/>
      <c r="AC101" s="214"/>
      <c r="AD101" s="214"/>
      <c r="AE101" s="214"/>
      <c r="AF101" s="214"/>
      <c r="AG101" s="214"/>
      <c r="AH101" s="214"/>
      <c r="AI101" s="335"/>
      <c r="AJ101" s="27"/>
      <c r="AK101" s="27"/>
      <c r="AO101" s="214"/>
      <c r="AP101" s="214"/>
      <c r="AQ101" s="214"/>
      <c r="AR101" s="214"/>
      <c r="AS101" s="214"/>
      <c r="AT101" s="214"/>
      <c r="AU101" s="214"/>
      <c r="AV101" s="214"/>
      <c r="AW101" s="214"/>
      <c r="AX101" s="214"/>
      <c r="AY101" s="335"/>
      <c r="AZ101" s="27"/>
      <c r="BA101" s="27"/>
    </row>
    <row r="102" spans="2:53" ht="15.15" customHeight="1" x14ac:dyDescent="0.25">
      <c r="B102" s="800"/>
      <c r="C102" s="800"/>
      <c r="D102" s="800"/>
      <c r="E102" s="800"/>
      <c r="F102" s="800"/>
      <c r="G102" s="354"/>
      <c r="H102" s="355"/>
      <c r="I102" s="129" t="s">
        <v>70</v>
      </c>
      <c r="J102" s="364">
        <v>0</v>
      </c>
      <c r="K102" s="174">
        <f>ROUND(IF(H102=0,J102,H102*J102),2)</f>
        <v>0</v>
      </c>
      <c r="L102" s="886"/>
      <c r="M102" s="886"/>
      <c r="N102" s="886"/>
      <c r="O102" s="886"/>
      <c r="P102" s="214"/>
      <c r="Q102" s="214"/>
      <c r="R102" s="214"/>
      <c r="S102" s="335"/>
      <c r="T102" s="27"/>
      <c r="U102" s="27"/>
      <c r="Y102" s="214"/>
      <c r="Z102" s="214"/>
      <c r="AA102" s="214"/>
      <c r="AB102" s="214"/>
      <c r="AC102" s="214"/>
      <c r="AD102" s="214"/>
      <c r="AE102" s="214"/>
      <c r="AF102" s="214"/>
      <c r="AG102" s="214"/>
      <c r="AH102" s="214"/>
      <c r="AI102" s="335"/>
      <c r="AJ102" s="27"/>
      <c r="AK102" s="27"/>
      <c r="AO102" s="214"/>
      <c r="AP102" s="214"/>
      <c r="AQ102" s="214"/>
      <c r="AR102" s="214"/>
      <c r="AS102" s="214"/>
      <c r="AT102" s="214"/>
      <c r="AU102" s="214"/>
      <c r="AV102" s="214"/>
      <c r="AW102" s="214"/>
      <c r="AX102" s="214"/>
      <c r="AY102" s="335"/>
      <c r="AZ102" s="27"/>
      <c r="BA102" s="27"/>
    </row>
    <row r="103" spans="2:53" ht="15.15" customHeight="1" x14ac:dyDescent="0.25">
      <c r="B103" s="801" t="s">
        <v>18</v>
      </c>
      <c r="C103" s="802"/>
      <c r="D103" s="802"/>
      <c r="E103" s="802"/>
      <c r="F103" s="802"/>
      <c r="G103" s="802"/>
      <c r="H103" s="802"/>
      <c r="I103" s="365"/>
      <c r="J103" s="365"/>
      <c r="K103" s="131">
        <f>SUM(K101:K102)</f>
        <v>0</v>
      </c>
      <c r="L103" s="887"/>
      <c r="M103" s="887"/>
      <c r="N103" s="887"/>
      <c r="O103" s="887"/>
      <c r="P103" s="214"/>
      <c r="Q103" s="214"/>
      <c r="R103" s="214"/>
      <c r="S103" s="214"/>
      <c r="T103" s="214"/>
      <c r="U103" s="214"/>
      <c r="Y103" s="214"/>
      <c r="AA103" s="214"/>
      <c r="AB103" s="214"/>
      <c r="AC103" s="214"/>
      <c r="AD103" s="214"/>
      <c r="AE103" s="214"/>
      <c r="AF103" s="214"/>
      <c r="AG103" s="214"/>
      <c r="AH103" s="214"/>
      <c r="AI103" s="214"/>
      <c r="AJ103" s="214"/>
      <c r="AK103" s="214"/>
      <c r="AO103" s="214"/>
      <c r="AQ103" s="214"/>
      <c r="AR103" s="214"/>
      <c r="AS103" s="214"/>
      <c r="AT103" s="214"/>
      <c r="AU103" s="214"/>
      <c r="AV103" s="214"/>
      <c r="AW103" s="214"/>
      <c r="AX103" s="214"/>
      <c r="AY103" s="214"/>
      <c r="AZ103" s="214"/>
      <c r="BA103" s="214"/>
    </row>
    <row r="104" spans="2:53" ht="15.15" customHeight="1" x14ac:dyDescent="0.25">
      <c r="B104" s="333"/>
      <c r="C104" s="333"/>
      <c r="D104" s="333"/>
      <c r="E104" s="333"/>
      <c r="F104" s="333"/>
      <c r="G104" s="323"/>
      <c r="H104" s="323"/>
      <c r="I104" s="323"/>
      <c r="J104" s="362"/>
      <c r="K104" s="294"/>
      <c r="L104" s="294"/>
      <c r="M104" s="294"/>
      <c r="N104" s="294"/>
      <c r="O104" s="294"/>
      <c r="P104" s="49"/>
      <c r="Q104" s="49"/>
      <c r="R104" s="49"/>
      <c r="S104" s="342"/>
      <c r="T104" s="358"/>
      <c r="U104" s="358"/>
      <c r="Y104" s="214"/>
      <c r="Z104" s="789"/>
      <c r="AA104" s="789"/>
      <c r="AB104" s="789"/>
      <c r="AC104" s="789"/>
      <c r="AD104" s="789"/>
      <c r="AE104" s="49"/>
      <c r="AF104" s="49"/>
      <c r="AG104" s="49"/>
      <c r="AH104" s="49"/>
      <c r="AI104" s="342"/>
      <c r="AJ104" s="788"/>
      <c r="AK104" s="788"/>
      <c r="AO104" s="214"/>
      <c r="AP104" s="789"/>
      <c r="AQ104" s="789"/>
      <c r="AR104" s="789"/>
      <c r="AS104" s="789"/>
      <c r="AT104" s="789"/>
      <c r="AU104" s="49"/>
      <c r="AV104" s="49"/>
      <c r="AW104" s="49"/>
      <c r="AX104" s="49"/>
      <c r="AY104" s="342"/>
      <c r="AZ104" s="788"/>
      <c r="BA104" s="788"/>
    </row>
    <row r="105" spans="2:53" ht="15.15" customHeight="1" x14ac:dyDescent="0.25">
      <c r="B105" s="368" t="s">
        <v>131</v>
      </c>
      <c r="C105" s="369"/>
      <c r="D105" s="369"/>
      <c r="E105" s="369"/>
      <c r="F105" s="369"/>
      <c r="G105" s="370"/>
      <c r="H105" s="370"/>
      <c r="I105" s="370"/>
      <c r="J105" s="370"/>
      <c r="K105" s="167">
        <f>M91+K97+K103</f>
        <v>0</v>
      </c>
      <c r="L105" s="892"/>
      <c r="M105" s="892"/>
      <c r="N105" s="892"/>
      <c r="O105" s="892"/>
      <c r="P105" s="49"/>
      <c r="Q105" s="49"/>
      <c r="R105" s="49"/>
      <c r="S105" s="342"/>
      <c r="T105" s="49"/>
      <c r="U105" s="49"/>
      <c r="Y105" s="214"/>
      <c r="Z105" s="297"/>
      <c r="AA105" s="297"/>
      <c r="AB105" s="297"/>
      <c r="AC105" s="297"/>
      <c r="AD105" s="297"/>
      <c r="AE105" s="49"/>
      <c r="AF105" s="49"/>
      <c r="AG105" s="49"/>
      <c r="AH105" s="49"/>
      <c r="AI105" s="342"/>
      <c r="AJ105" s="49"/>
      <c r="AK105" s="49"/>
      <c r="AO105" s="214"/>
      <c r="AP105" s="297"/>
      <c r="AQ105" s="297"/>
      <c r="AR105" s="297"/>
      <c r="AS105" s="297"/>
      <c r="AT105" s="297"/>
      <c r="AU105" s="49"/>
      <c r="AV105" s="49"/>
      <c r="AW105" s="49"/>
      <c r="AX105" s="49"/>
      <c r="AY105" s="342"/>
      <c r="AZ105" s="49"/>
      <c r="BA105" s="49"/>
    </row>
    <row r="106" spans="2:53" ht="15.15" customHeight="1" x14ac:dyDescent="0.25">
      <c r="B106" s="214"/>
      <c r="C106" s="214"/>
      <c r="D106" s="214"/>
      <c r="E106" s="214"/>
      <c r="F106" s="214"/>
      <c r="G106" s="223"/>
      <c r="H106" s="223"/>
      <c r="I106" s="223"/>
      <c r="J106" s="223"/>
      <c r="L106" s="27"/>
      <c r="P106" s="335"/>
      <c r="Q106" s="344"/>
      <c r="R106" s="345"/>
      <c r="S106" s="345"/>
      <c r="T106" s="27"/>
      <c r="U106" s="27"/>
      <c r="Y106" s="214"/>
      <c r="Z106" s="783"/>
      <c r="AA106" s="783"/>
      <c r="AB106" s="783"/>
      <c r="AC106" s="783"/>
      <c r="AD106" s="783"/>
      <c r="AE106" s="335"/>
      <c r="AF106" s="335"/>
      <c r="AG106" s="344"/>
      <c r="AH106" s="345"/>
      <c r="AI106" s="345"/>
      <c r="AJ106" s="27"/>
      <c r="AK106" s="27"/>
      <c r="AO106" s="214"/>
      <c r="AP106" s="783"/>
      <c r="AQ106" s="783"/>
      <c r="AR106" s="783"/>
      <c r="AS106" s="783"/>
      <c r="AT106" s="783"/>
      <c r="AU106" s="335"/>
      <c r="AV106" s="335"/>
      <c r="AW106" s="344"/>
      <c r="AX106" s="345"/>
      <c r="AY106" s="345"/>
      <c r="AZ106" s="27"/>
      <c r="BA106" s="27"/>
    </row>
    <row r="107" spans="2:53" ht="15.15" customHeight="1" x14ac:dyDescent="0.25">
      <c r="B107" s="249" t="s">
        <v>146</v>
      </c>
      <c r="C107" s="371"/>
      <c r="D107" s="371"/>
      <c r="E107" s="371"/>
      <c r="F107" s="371"/>
      <c r="G107" s="366"/>
      <c r="H107" s="366"/>
      <c r="I107" s="366"/>
      <c r="J107" s="366"/>
      <c r="K107" s="297"/>
      <c r="L107" s="214"/>
      <c r="P107" s="335"/>
      <c r="Q107" s="335"/>
      <c r="R107" s="335"/>
      <c r="S107" s="345"/>
      <c r="T107" s="27"/>
      <c r="U107" s="27"/>
      <c r="Y107" s="214"/>
      <c r="Z107" s="214"/>
      <c r="AA107" s="214"/>
      <c r="AB107" s="214"/>
      <c r="AC107" s="214"/>
      <c r="AD107" s="214"/>
      <c r="AE107" s="335"/>
      <c r="AF107" s="335"/>
      <c r="AG107" s="335"/>
      <c r="AH107" s="335"/>
      <c r="AI107" s="345"/>
      <c r="AJ107" s="27"/>
      <c r="AK107" s="27"/>
      <c r="AO107" s="214"/>
      <c r="AP107" s="214"/>
      <c r="AQ107" s="214"/>
      <c r="AR107" s="214"/>
      <c r="AS107" s="214"/>
      <c r="AT107" s="214"/>
      <c r="AU107" s="335"/>
      <c r="AV107" s="335"/>
      <c r="AW107" s="335"/>
      <c r="AX107" s="335"/>
      <c r="AY107" s="345"/>
      <c r="AZ107" s="27"/>
      <c r="BA107" s="27"/>
    </row>
    <row r="108" spans="2:53" s="70" customFormat="1" ht="15.15" customHeight="1" x14ac:dyDescent="0.25">
      <c r="B108" s="752" t="s">
        <v>19</v>
      </c>
      <c r="C108" s="753"/>
      <c r="D108" s="753"/>
      <c r="E108" s="753"/>
      <c r="F108" s="753"/>
      <c r="G108" s="54" t="s">
        <v>43</v>
      </c>
      <c r="H108" s="349" t="s">
        <v>15</v>
      </c>
      <c r="I108" s="349" t="s">
        <v>42</v>
      </c>
      <c r="J108" s="349" t="s">
        <v>145</v>
      </c>
      <c r="K108" s="363" t="s">
        <v>18</v>
      </c>
      <c r="L108" s="884" t="s">
        <v>17</v>
      </c>
      <c r="M108" s="884"/>
      <c r="N108" s="884"/>
      <c r="O108" s="884"/>
      <c r="P108" s="350"/>
      <c r="Q108" s="350"/>
      <c r="R108" s="350"/>
      <c r="S108" s="351"/>
      <c r="T108" s="352"/>
      <c r="U108" s="352"/>
      <c r="Y108" s="333"/>
      <c r="Z108" s="333"/>
      <c r="AA108" s="333"/>
      <c r="AB108" s="333"/>
      <c r="AC108" s="333"/>
      <c r="AD108" s="333"/>
      <c r="AE108" s="350"/>
      <c r="AF108" s="350"/>
      <c r="AG108" s="350"/>
      <c r="AH108" s="350"/>
      <c r="AI108" s="351"/>
      <c r="AJ108" s="352"/>
      <c r="AK108" s="352"/>
      <c r="AO108" s="333"/>
      <c r="AP108" s="333"/>
      <c r="AQ108" s="333"/>
      <c r="AR108" s="333"/>
      <c r="AS108" s="333"/>
      <c r="AT108" s="333"/>
      <c r="AU108" s="350"/>
      <c r="AV108" s="350"/>
      <c r="AW108" s="350"/>
      <c r="AX108" s="350"/>
      <c r="AY108" s="351"/>
      <c r="AZ108" s="352"/>
      <c r="BA108" s="352"/>
    </row>
    <row r="109" spans="2:53" ht="15.15" customHeight="1" x14ac:dyDescent="0.25">
      <c r="B109" s="800"/>
      <c r="C109" s="800"/>
      <c r="D109" s="800"/>
      <c r="E109" s="800"/>
      <c r="F109" s="800"/>
      <c r="G109" s="330"/>
      <c r="H109" s="330"/>
      <c r="I109" s="129" t="s">
        <v>70</v>
      </c>
      <c r="J109" s="364">
        <v>0</v>
      </c>
      <c r="K109" s="174">
        <f>ROUND(IF(G109=0,IF(H109=0,J109,H109*J109),IF(H109=0,G109*J109,G109*H109*J109)),2)</f>
        <v>0</v>
      </c>
      <c r="L109" s="922"/>
      <c r="M109" s="922"/>
      <c r="N109" s="922"/>
      <c r="O109" s="922"/>
      <c r="P109" s="214"/>
      <c r="Q109" s="214"/>
      <c r="R109" s="214"/>
      <c r="S109" s="214"/>
      <c r="T109" s="214"/>
      <c r="U109" s="214"/>
      <c r="Y109" s="214"/>
      <c r="Z109" s="214"/>
      <c r="AA109" s="214"/>
      <c r="AB109" s="214"/>
      <c r="AC109" s="214"/>
      <c r="AD109" s="214"/>
      <c r="AE109" s="214"/>
      <c r="AF109" s="214"/>
      <c r="AG109" s="214"/>
      <c r="AH109" s="214"/>
      <c r="AI109" s="214"/>
      <c r="AJ109" s="214"/>
      <c r="AK109" s="214"/>
      <c r="AO109" s="214"/>
      <c r="AP109" s="214"/>
      <c r="AQ109" s="214"/>
      <c r="AR109" s="214"/>
      <c r="AS109" s="214"/>
      <c r="AT109" s="214"/>
      <c r="AU109" s="214"/>
      <c r="AV109" s="214"/>
      <c r="AW109" s="214"/>
      <c r="AX109" s="214"/>
      <c r="AY109" s="214"/>
      <c r="AZ109" s="214"/>
      <c r="BA109" s="214"/>
    </row>
    <row r="110" spans="2:53" ht="15.15" customHeight="1" x14ac:dyDescent="0.25">
      <c r="B110" s="800"/>
      <c r="C110" s="800"/>
      <c r="D110" s="800"/>
      <c r="E110" s="800"/>
      <c r="F110" s="800"/>
      <c r="G110" s="354"/>
      <c r="H110" s="355"/>
      <c r="I110" s="129" t="s">
        <v>70</v>
      </c>
      <c r="J110" s="364">
        <v>0</v>
      </c>
      <c r="K110" s="174">
        <f>ROUND(IF(H110=0,J110,H110*J110),2)</f>
        <v>0</v>
      </c>
      <c r="L110" s="886"/>
      <c r="M110" s="886"/>
      <c r="N110" s="886"/>
      <c r="O110" s="886"/>
      <c r="P110" s="49"/>
      <c r="Q110" s="49"/>
      <c r="R110" s="49"/>
      <c r="S110" s="342"/>
      <c r="T110" s="788"/>
      <c r="U110" s="788"/>
      <c r="Y110" s="214"/>
      <c r="Z110" s="789"/>
      <c r="AA110" s="789"/>
      <c r="AB110" s="789"/>
      <c r="AC110" s="789"/>
      <c r="AD110" s="789"/>
      <c r="AE110" s="49"/>
      <c r="AF110" s="49"/>
      <c r="AG110" s="49"/>
      <c r="AH110" s="49"/>
      <c r="AI110" s="342"/>
      <c r="AJ110" s="788"/>
      <c r="AK110" s="788"/>
      <c r="AO110" s="214"/>
      <c r="AP110" s="789"/>
      <c r="AQ110" s="789"/>
      <c r="AR110" s="789"/>
      <c r="AS110" s="789"/>
      <c r="AT110" s="789"/>
      <c r="AU110" s="49"/>
      <c r="AV110" s="49"/>
      <c r="AW110" s="49"/>
      <c r="AX110" s="49"/>
      <c r="AY110" s="342"/>
      <c r="AZ110" s="788"/>
      <c r="BA110" s="788"/>
    </row>
    <row r="111" spans="2:53" ht="15.15" customHeight="1" x14ac:dyDescent="0.25">
      <c r="B111" s="801" t="s">
        <v>18</v>
      </c>
      <c r="C111" s="802"/>
      <c r="D111" s="802"/>
      <c r="E111" s="802"/>
      <c r="F111" s="802"/>
      <c r="G111" s="802"/>
      <c r="H111" s="802"/>
      <c r="I111" s="365"/>
      <c r="J111" s="365"/>
      <c r="K111" s="131">
        <f>SUM(K109:K110)</f>
        <v>0</v>
      </c>
      <c r="L111" s="887"/>
      <c r="M111" s="887"/>
      <c r="N111" s="887"/>
      <c r="O111" s="887"/>
      <c r="P111" s="49"/>
      <c r="Q111" s="49"/>
      <c r="R111" s="49"/>
      <c r="S111" s="342"/>
      <c r="T111" s="49"/>
      <c r="U111" s="49"/>
      <c r="Y111" s="214"/>
      <c r="Z111" s="297"/>
      <c r="AA111" s="297"/>
      <c r="AB111" s="297"/>
      <c r="AC111" s="297"/>
      <c r="AD111" s="297"/>
      <c r="AE111" s="49"/>
      <c r="AF111" s="49"/>
      <c r="AG111" s="49"/>
      <c r="AH111" s="49"/>
      <c r="AI111" s="342"/>
      <c r="AJ111" s="49"/>
      <c r="AK111" s="49"/>
      <c r="AO111" s="214"/>
      <c r="AP111" s="297"/>
      <c r="AQ111" s="297"/>
      <c r="AR111" s="297"/>
      <c r="AS111" s="297"/>
      <c r="AT111" s="297"/>
      <c r="AU111" s="49"/>
      <c r="AV111" s="49"/>
      <c r="AW111" s="49"/>
      <c r="AX111" s="49"/>
      <c r="AY111" s="342"/>
      <c r="AZ111" s="49"/>
      <c r="BA111" s="49"/>
    </row>
    <row r="112" spans="2:53" ht="15.15" customHeight="1" x14ac:dyDescent="0.25">
      <c r="B112" s="322"/>
      <c r="C112" s="322"/>
      <c r="D112" s="322"/>
      <c r="E112" s="322"/>
      <c r="F112" s="322"/>
      <c r="G112" s="323"/>
      <c r="H112" s="323"/>
      <c r="I112" s="323"/>
      <c r="J112" s="362"/>
      <c r="K112" s="294"/>
      <c r="L112" s="294"/>
      <c r="M112" s="294"/>
      <c r="N112" s="294"/>
      <c r="O112" s="294"/>
      <c r="P112" s="335"/>
      <c r="Q112" s="344"/>
      <c r="R112" s="345"/>
      <c r="S112" s="345"/>
      <c r="T112" s="344"/>
      <c r="U112" s="27"/>
      <c r="Y112" s="214"/>
      <c r="Z112" s="783"/>
      <c r="AA112" s="783"/>
      <c r="AB112" s="783"/>
      <c r="AC112" s="783"/>
      <c r="AD112" s="783"/>
      <c r="AE112" s="335"/>
      <c r="AF112" s="335"/>
      <c r="AG112" s="344"/>
      <c r="AH112" s="345"/>
      <c r="AI112" s="345"/>
      <c r="AJ112" s="344"/>
      <c r="AK112" s="27"/>
      <c r="AO112" s="214"/>
      <c r="AP112" s="783"/>
      <c r="AQ112" s="783"/>
      <c r="AR112" s="783"/>
      <c r="AS112" s="783"/>
      <c r="AT112" s="783"/>
      <c r="AU112" s="335"/>
      <c r="AV112" s="335"/>
      <c r="AW112" s="344"/>
      <c r="AX112" s="345"/>
      <c r="AY112" s="345"/>
      <c r="AZ112" s="344"/>
      <c r="BA112" s="27"/>
    </row>
    <row r="113" spans="2:54" ht="15.15" customHeight="1" x14ac:dyDescent="0.25">
      <c r="B113" s="107" t="s">
        <v>147</v>
      </c>
      <c r="C113" s="214"/>
      <c r="D113" s="214"/>
      <c r="E113" s="214"/>
      <c r="F113" s="214"/>
      <c r="G113" s="223"/>
      <c r="H113" s="223"/>
      <c r="I113" s="223"/>
      <c r="J113" s="366"/>
      <c r="K113" s="367"/>
      <c r="L113" s="214"/>
      <c r="P113" s="335"/>
      <c r="Q113" s="335"/>
      <c r="R113" s="335"/>
      <c r="S113" s="345"/>
      <c r="T113" s="344"/>
      <c r="U113" s="27"/>
      <c r="Y113" s="214"/>
      <c r="Z113" s="214"/>
      <c r="AA113" s="214"/>
      <c r="AB113" s="214"/>
      <c r="AC113" s="214"/>
      <c r="AD113" s="214"/>
      <c r="AE113" s="335"/>
      <c r="AF113" s="335"/>
      <c r="AG113" s="335"/>
      <c r="AH113" s="335"/>
      <c r="AI113" s="345"/>
      <c r="AJ113" s="344"/>
      <c r="AK113" s="27"/>
      <c r="AO113" s="214"/>
      <c r="AP113" s="214"/>
      <c r="AQ113" s="214"/>
      <c r="AR113" s="214"/>
      <c r="AS113" s="214"/>
      <c r="AT113" s="214"/>
      <c r="AU113" s="335"/>
      <c r="AV113" s="335"/>
      <c r="AW113" s="335"/>
      <c r="AX113" s="335"/>
      <c r="AY113" s="345"/>
      <c r="AZ113" s="344"/>
      <c r="BA113" s="27"/>
    </row>
    <row r="114" spans="2:54" ht="15.15" customHeight="1" x14ac:dyDescent="0.25">
      <c r="B114" s="752" t="s">
        <v>19</v>
      </c>
      <c r="C114" s="753"/>
      <c r="D114" s="753"/>
      <c r="E114" s="753"/>
      <c r="F114" s="753"/>
      <c r="G114" s="54" t="s">
        <v>43</v>
      </c>
      <c r="H114" s="349" t="s">
        <v>15</v>
      </c>
      <c r="I114" s="349" t="s">
        <v>42</v>
      </c>
      <c r="J114" s="349" t="s">
        <v>145</v>
      </c>
      <c r="K114" s="363" t="s">
        <v>18</v>
      </c>
      <c r="L114" s="884" t="s">
        <v>17</v>
      </c>
      <c r="M114" s="884"/>
      <c r="N114" s="884"/>
      <c r="O114" s="884"/>
      <c r="P114" s="335"/>
      <c r="Q114" s="335"/>
      <c r="R114" s="335"/>
      <c r="S114" s="335"/>
      <c r="T114" s="335"/>
      <c r="U114" s="344"/>
      <c r="V114" s="27"/>
      <c r="Y114" s="214"/>
      <c r="Z114" s="214"/>
      <c r="AA114" s="214"/>
      <c r="AB114" s="214"/>
      <c r="AC114" s="214"/>
      <c r="AD114" s="214"/>
      <c r="AE114" s="335"/>
      <c r="AF114" s="335"/>
      <c r="AG114" s="335"/>
      <c r="AH114" s="335"/>
      <c r="AI114" s="335"/>
      <c r="AJ114" s="335"/>
      <c r="AK114" s="344"/>
      <c r="AL114" s="27"/>
      <c r="AO114" s="214"/>
      <c r="AP114" s="214"/>
      <c r="AQ114" s="214"/>
      <c r="AR114" s="214"/>
      <c r="AS114" s="214"/>
      <c r="AT114" s="214"/>
      <c r="AU114" s="335"/>
      <c r="AV114" s="335"/>
      <c r="AW114" s="335"/>
      <c r="AX114" s="335"/>
      <c r="AY114" s="335"/>
      <c r="AZ114" s="335"/>
      <c r="BA114" s="344"/>
      <c r="BB114" s="27"/>
    </row>
    <row r="115" spans="2:54" ht="15.15" customHeight="1" x14ac:dyDescent="0.25">
      <c r="B115" s="800"/>
      <c r="C115" s="800"/>
      <c r="D115" s="800"/>
      <c r="E115" s="800"/>
      <c r="F115" s="800"/>
      <c r="G115" s="330"/>
      <c r="H115" s="330"/>
      <c r="I115" s="129"/>
      <c r="J115" s="364">
        <v>0</v>
      </c>
      <c r="K115" s="174">
        <f>ROUND(IF(G115=0,IF(H115=0,J115,H115*J115),IF(H115=0,G115*J115,G115*H115*J115)),2)</f>
        <v>0</v>
      </c>
      <c r="L115" s="922"/>
      <c r="M115" s="922"/>
      <c r="N115" s="922"/>
      <c r="O115" s="922"/>
      <c r="P115" s="335"/>
      <c r="Q115" s="335"/>
      <c r="R115" s="335"/>
      <c r="S115" s="335"/>
      <c r="T115" s="335"/>
      <c r="U115" s="344"/>
      <c r="V115" s="27"/>
      <c r="Y115" s="214"/>
      <c r="AA115" s="214"/>
      <c r="AB115" s="214"/>
      <c r="AC115" s="214"/>
      <c r="AD115" s="214"/>
      <c r="AE115" s="335"/>
      <c r="AF115" s="335"/>
      <c r="AG115" s="335"/>
      <c r="AH115" s="335"/>
      <c r="AI115" s="335"/>
      <c r="AJ115" s="335"/>
      <c r="AK115" s="344"/>
      <c r="AL115" s="27"/>
      <c r="AO115" s="214"/>
      <c r="AQ115" s="214"/>
      <c r="AR115" s="214"/>
      <c r="AS115" s="214"/>
      <c r="AT115" s="214"/>
      <c r="AU115" s="335"/>
      <c r="AV115" s="335"/>
      <c r="AW115" s="335"/>
      <c r="AX115" s="335"/>
      <c r="AY115" s="335"/>
      <c r="AZ115" s="335"/>
      <c r="BA115" s="344"/>
      <c r="BB115" s="27"/>
    </row>
    <row r="116" spans="2:54" s="70" customFormat="1" ht="18" customHeight="1" x14ac:dyDescent="0.25">
      <c r="B116" s="800"/>
      <c r="C116" s="800"/>
      <c r="D116" s="800"/>
      <c r="E116" s="800"/>
      <c r="F116" s="800"/>
      <c r="G116" s="354"/>
      <c r="H116" s="355"/>
      <c r="I116" s="129"/>
      <c r="J116" s="364">
        <v>0</v>
      </c>
      <c r="K116" s="174">
        <f>ROUND(IF(H116=0,J116,H116*J116),2)</f>
        <v>0</v>
      </c>
      <c r="L116" s="886"/>
      <c r="M116" s="886"/>
      <c r="N116" s="886"/>
      <c r="O116" s="886"/>
      <c r="P116" s="350"/>
      <c r="Q116" s="350"/>
      <c r="R116" s="350"/>
      <c r="S116" s="350"/>
      <c r="T116" s="350"/>
      <c r="U116" s="372"/>
      <c r="V116" s="352"/>
      <c r="Y116" s="333"/>
      <c r="AA116" s="333"/>
      <c r="AB116" s="333"/>
      <c r="AC116" s="333"/>
      <c r="AD116" s="333"/>
      <c r="AE116" s="350"/>
      <c r="AF116" s="350"/>
      <c r="AG116" s="350"/>
      <c r="AH116" s="350"/>
      <c r="AI116" s="350"/>
      <c r="AJ116" s="350"/>
      <c r="AK116" s="372"/>
      <c r="AL116" s="352"/>
      <c r="AO116" s="333"/>
      <c r="AQ116" s="333"/>
      <c r="AR116" s="333"/>
      <c r="AS116" s="333"/>
      <c r="AT116" s="333"/>
      <c r="AU116" s="350"/>
      <c r="AV116" s="350"/>
      <c r="AW116" s="350"/>
      <c r="AX116" s="350"/>
      <c r="AY116" s="350"/>
      <c r="AZ116" s="350"/>
      <c r="BA116" s="372"/>
      <c r="BB116" s="352"/>
    </row>
    <row r="117" spans="2:54" ht="15.15" customHeight="1" x14ac:dyDescent="0.25">
      <c r="B117" s="801" t="s">
        <v>18</v>
      </c>
      <c r="C117" s="802"/>
      <c r="D117" s="802"/>
      <c r="E117" s="802"/>
      <c r="F117" s="802"/>
      <c r="G117" s="802"/>
      <c r="H117" s="802"/>
      <c r="I117" s="365"/>
      <c r="J117" s="365"/>
      <c r="K117" s="131">
        <f>SUM(K115:K116)</f>
        <v>0</v>
      </c>
      <c r="L117" s="887"/>
      <c r="M117" s="887"/>
      <c r="N117" s="887"/>
      <c r="O117" s="887"/>
      <c r="P117" s="62"/>
      <c r="Q117" s="62"/>
      <c r="R117" s="62"/>
      <c r="S117" s="62"/>
      <c r="T117" s="62"/>
      <c r="U117" s="62"/>
      <c r="V117" s="62"/>
      <c r="Y117" s="214"/>
      <c r="AA117" s="62"/>
      <c r="AB117" s="62"/>
      <c r="AC117" s="62"/>
      <c r="AD117" s="62"/>
      <c r="AE117" s="62"/>
      <c r="AF117" s="62"/>
      <c r="AG117" s="62"/>
      <c r="AH117" s="62"/>
      <c r="AI117" s="62"/>
      <c r="AJ117" s="62"/>
      <c r="AK117" s="62"/>
      <c r="AL117" s="62"/>
      <c r="AO117" s="214"/>
      <c r="AQ117" s="62"/>
      <c r="AR117" s="62"/>
      <c r="AS117" s="62"/>
      <c r="AT117" s="62"/>
      <c r="AU117" s="62"/>
      <c r="AV117" s="62"/>
      <c r="AW117" s="62"/>
      <c r="AX117" s="62"/>
      <c r="AY117" s="62"/>
      <c r="AZ117" s="62"/>
      <c r="BA117" s="62"/>
      <c r="BB117" s="62"/>
    </row>
    <row r="118" spans="2:54" ht="15.15" customHeight="1" x14ac:dyDescent="0.25">
      <c r="B118" s="214"/>
      <c r="C118" s="214"/>
      <c r="D118" s="214"/>
      <c r="E118" s="214"/>
      <c r="F118" s="214"/>
      <c r="G118" s="223"/>
      <c r="H118" s="223"/>
      <c r="I118" s="223"/>
      <c r="J118" s="223"/>
      <c r="K118" s="297"/>
      <c r="L118" s="344"/>
      <c r="M118" s="27"/>
      <c r="P118" s="49"/>
      <c r="Q118" s="49"/>
      <c r="R118" s="49"/>
      <c r="S118" s="342"/>
      <c r="T118" s="788"/>
      <c r="U118" s="788"/>
      <c r="Y118" s="214"/>
      <c r="Z118" s="788"/>
      <c r="AA118" s="788"/>
      <c r="AB118" s="788"/>
      <c r="AC118" s="788"/>
      <c r="AD118" s="788"/>
      <c r="AE118" s="49"/>
      <c r="AF118" s="49"/>
      <c r="AG118" s="49"/>
      <c r="AH118" s="49"/>
      <c r="AI118" s="342"/>
      <c r="AJ118" s="788"/>
      <c r="AK118" s="788"/>
      <c r="AO118" s="214"/>
      <c r="AP118" s="788"/>
      <c r="AQ118" s="788"/>
      <c r="AR118" s="788"/>
      <c r="AS118" s="788"/>
      <c r="AT118" s="788"/>
      <c r="AU118" s="49"/>
      <c r="AV118" s="49"/>
      <c r="AW118" s="49"/>
      <c r="AX118" s="49"/>
      <c r="AY118" s="342"/>
      <c r="AZ118" s="788"/>
      <c r="BA118" s="788"/>
    </row>
    <row r="119" spans="2:54" ht="15.15" customHeight="1" x14ac:dyDescent="0.25">
      <c r="B119" s="249" t="s">
        <v>148</v>
      </c>
      <c r="C119" s="214"/>
      <c r="D119" s="214"/>
      <c r="E119" s="214"/>
      <c r="F119" s="214"/>
      <c r="G119" s="223"/>
      <c r="H119" s="223"/>
      <c r="I119" s="223"/>
      <c r="J119" s="223"/>
      <c r="K119" s="297"/>
      <c r="L119" s="344"/>
      <c r="M119" s="27"/>
      <c r="P119" s="49"/>
      <c r="Q119" s="49"/>
      <c r="R119" s="49"/>
      <c r="S119" s="342"/>
      <c r="T119" s="49"/>
      <c r="U119" s="49"/>
      <c r="Y119" s="214"/>
      <c r="Z119" s="49"/>
      <c r="AA119" s="49"/>
      <c r="AB119" s="49"/>
      <c r="AC119" s="49"/>
      <c r="AD119" s="49"/>
      <c r="AE119" s="49"/>
      <c r="AF119" s="49"/>
      <c r="AG119" s="49"/>
      <c r="AH119" s="49"/>
      <c r="AI119" s="342"/>
      <c r="AJ119" s="49"/>
      <c r="AK119" s="49"/>
      <c r="AO119" s="214"/>
      <c r="AP119" s="49"/>
      <c r="AQ119" s="49"/>
      <c r="AR119" s="49"/>
      <c r="AS119" s="49"/>
      <c r="AT119" s="49"/>
      <c r="AU119" s="49"/>
      <c r="AV119" s="49"/>
      <c r="AW119" s="49"/>
      <c r="AX119" s="49"/>
      <c r="AY119" s="342"/>
      <c r="AZ119" s="49"/>
      <c r="BA119" s="49"/>
    </row>
    <row r="120" spans="2:54" x14ac:dyDescent="0.25">
      <c r="B120" s="373"/>
      <c r="C120" s="333"/>
      <c r="D120" s="333"/>
      <c r="E120" s="333"/>
      <c r="F120" s="333"/>
      <c r="G120" s="323"/>
      <c r="H120" s="323"/>
      <c r="I120" s="323"/>
      <c r="J120" s="323"/>
      <c r="K120" s="343"/>
      <c r="L120" s="372"/>
      <c r="M120" s="352"/>
      <c r="N120" s="70"/>
      <c r="O120" s="70"/>
      <c r="P120" s="335"/>
      <c r="Q120" s="344"/>
      <c r="R120" s="345"/>
      <c r="S120" s="345"/>
      <c r="T120" s="779"/>
      <c r="U120" s="779"/>
      <c r="Y120" s="214"/>
      <c r="Z120" s="783"/>
      <c r="AA120" s="783"/>
      <c r="AB120" s="783"/>
      <c r="AC120" s="783"/>
      <c r="AD120" s="783"/>
      <c r="AE120" s="335"/>
      <c r="AF120" s="335"/>
      <c r="AG120" s="344"/>
      <c r="AH120" s="345"/>
      <c r="AI120" s="345"/>
      <c r="AJ120" s="779"/>
      <c r="AK120" s="779"/>
      <c r="AO120" s="214"/>
      <c r="AP120" s="783"/>
      <c r="AQ120" s="783"/>
      <c r="AR120" s="783"/>
      <c r="AS120" s="783"/>
      <c r="AT120" s="783"/>
      <c r="AU120" s="335"/>
      <c r="AV120" s="335"/>
      <c r="AW120" s="344"/>
      <c r="AX120" s="345"/>
      <c r="AY120" s="345"/>
      <c r="AZ120" s="779"/>
      <c r="BA120" s="779"/>
    </row>
    <row r="121" spans="2:54" ht="15.15" customHeight="1" x14ac:dyDescent="0.25">
      <c r="B121" s="249" t="s">
        <v>149</v>
      </c>
      <c r="C121" s="62"/>
      <c r="D121" s="62"/>
      <c r="E121" s="62"/>
      <c r="F121" s="62"/>
      <c r="L121" s="62"/>
      <c r="M121" s="62"/>
      <c r="P121" s="335"/>
      <c r="Q121" s="335"/>
      <c r="R121" s="335"/>
      <c r="S121" s="345"/>
      <c r="T121" s="27"/>
      <c r="U121" s="27"/>
      <c r="Y121" s="214"/>
      <c r="Z121" s="214"/>
      <c r="AA121" s="214"/>
      <c r="AB121" s="214"/>
      <c r="AC121" s="214"/>
      <c r="AD121" s="214"/>
      <c r="AE121" s="335"/>
      <c r="AF121" s="335"/>
      <c r="AG121" s="335"/>
      <c r="AH121" s="335"/>
      <c r="AI121" s="345"/>
      <c r="AJ121" s="27"/>
      <c r="AK121" s="27"/>
      <c r="AO121" s="214"/>
      <c r="AP121" s="214"/>
      <c r="AQ121" s="214"/>
      <c r="AR121" s="214"/>
      <c r="AS121" s="214"/>
      <c r="AT121" s="214"/>
      <c r="AU121" s="335"/>
      <c r="AV121" s="335"/>
      <c r="AW121" s="335"/>
      <c r="AX121" s="335"/>
      <c r="AY121" s="345"/>
      <c r="AZ121" s="27"/>
      <c r="BA121" s="27"/>
    </row>
    <row r="122" spans="2:54" s="70" customFormat="1" ht="15.15" customHeight="1" x14ac:dyDescent="0.25">
      <c r="B122" s="752" t="s">
        <v>19</v>
      </c>
      <c r="C122" s="753"/>
      <c r="D122" s="753"/>
      <c r="E122" s="753"/>
      <c r="F122" s="753"/>
      <c r="G122" s="54" t="s">
        <v>43</v>
      </c>
      <c r="H122" s="349" t="s">
        <v>15</v>
      </c>
      <c r="I122" s="349" t="s">
        <v>42</v>
      </c>
      <c r="J122" s="349" t="s">
        <v>145</v>
      </c>
      <c r="K122" s="363" t="s">
        <v>18</v>
      </c>
      <c r="L122" s="884" t="s">
        <v>17</v>
      </c>
      <c r="M122" s="884"/>
      <c r="N122" s="884"/>
      <c r="O122" s="884"/>
      <c r="P122" s="350"/>
      <c r="Q122" s="350"/>
      <c r="R122" s="350"/>
      <c r="S122" s="351"/>
      <c r="T122" s="352"/>
      <c r="U122" s="352"/>
      <c r="Y122" s="333"/>
      <c r="Z122" s="333"/>
      <c r="AA122" s="333"/>
      <c r="AB122" s="333"/>
      <c r="AC122" s="333"/>
      <c r="AD122" s="333"/>
      <c r="AE122" s="350"/>
      <c r="AF122" s="350"/>
      <c r="AG122" s="350"/>
      <c r="AH122" s="350"/>
      <c r="AI122" s="351"/>
      <c r="AJ122" s="352"/>
      <c r="AK122" s="352"/>
      <c r="AO122" s="333"/>
      <c r="AP122" s="333"/>
      <c r="AQ122" s="333"/>
      <c r="AR122" s="333"/>
      <c r="AS122" s="333"/>
      <c r="AT122" s="333"/>
      <c r="AU122" s="350"/>
      <c r="AV122" s="350"/>
      <c r="AW122" s="350"/>
      <c r="AX122" s="350"/>
      <c r="AY122" s="351"/>
      <c r="AZ122" s="352"/>
      <c r="BA122" s="352"/>
    </row>
    <row r="123" spans="2:54" ht="15.15" customHeight="1" x14ac:dyDescent="0.25">
      <c r="B123" s="800"/>
      <c r="C123" s="800"/>
      <c r="D123" s="800"/>
      <c r="E123" s="800"/>
      <c r="F123" s="800"/>
      <c r="G123" s="330">
        <v>0</v>
      </c>
      <c r="H123" s="330">
        <v>0</v>
      </c>
      <c r="I123" s="129" t="s">
        <v>70</v>
      </c>
      <c r="J123" s="364">
        <v>0</v>
      </c>
      <c r="K123" s="174">
        <f>ROUND(IF(G123=0,IF(H123=0,J123,H123*J123),IF(H123=0,G123*J123,G123*H123*J123)),2)</f>
        <v>0</v>
      </c>
      <c r="L123" s="922"/>
      <c r="M123" s="922"/>
      <c r="N123" s="922"/>
      <c r="O123" s="922"/>
      <c r="P123" s="214"/>
      <c r="Q123" s="214"/>
      <c r="R123" s="214"/>
      <c r="S123" s="214"/>
      <c r="T123" s="214"/>
      <c r="U123" s="214"/>
      <c r="Y123" s="214"/>
      <c r="Z123" s="214"/>
      <c r="AA123" s="214"/>
      <c r="AB123" s="214"/>
      <c r="AC123" s="214"/>
      <c r="AD123" s="214"/>
      <c r="AE123" s="214"/>
      <c r="AF123" s="214"/>
      <c r="AG123" s="214"/>
      <c r="AH123" s="214"/>
      <c r="AI123" s="214"/>
      <c r="AJ123" s="214"/>
      <c r="AK123" s="214"/>
      <c r="AO123" s="214"/>
      <c r="AP123" s="214"/>
      <c r="AQ123" s="214"/>
      <c r="AR123" s="214"/>
      <c r="AS123" s="214"/>
      <c r="AT123" s="214"/>
      <c r="AU123" s="214"/>
      <c r="AV123" s="214"/>
      <c r="AW123" s="214"/>
      <c r="AX123" s="214"/>
      <c r="AY123" s="214"/>
      <c r="AZ123" s="214"/>
      <c r="BA123" s="214"/>
    </row>
    <row r="124" spans="2:54" ht="15.15" customHeight="1" x14ac:dyDescent="0.25">
      <c r="B124" s="800"/>
      <c r="C124" s="800"/>
      <c r="D124" s="800"/>
      <c r="E124" s="800"/>
      <c r="F124" s="800"/>
      <c r="G124" s="354"/>
      <c r="H124" s="355"/>
      <c r="I124" s="129" t="s">
        <v>70</v>
      </c>
      <c r="J124" s="364">
        <v>0</v>
      </c>
      <c r="K124" s="174">
        <f>ROUND(IF(H124=0,J124,H124*J124),2)</f>
        <v>0</v>
      </c>
      <c r="L124" s="886"/>
      <c r="M124" s="886"/>
      <c r="N124" s="886"/>
      <c r="O124" s="886"/>
      <c r="P124" s="49"/>
      <c r="Q124" s="49"/>
      <c r="R124" s="49"/>
      <c r="S124" s="342"/>
      <c r="T124" s="788"/>
      <c r="U124" s="788"/>
      <c r="Y124" s="214"/>
      <c r="Z124" s="788"/>
      <c r="AA124" s="788"/>
      <c r="AB124" s="788"/>
      <c r="AC124" s="788"/>
      <c r="AD124" s="788"/>
      <c r="AE124" s="49"/>
      <c r="AF124" s="49"/>
      <c r="AG124" s="49"/>
      <c r="AH124" s="49"/>
      <c r="AI124" s="342"/>
      <c r="AJ124" s="788"/>
      <c r="AK124" s="788"/>
      <c r="AO124" s="214"/>
      <c r="AP124" s="788"/>
      <c r="AQ124" s="788"/>
      <c r="AR124" s="788"/>
      <c r="AS124" s="788"/>
      <c r="AT124" s="788"/>
      <c r="AU124" s="49"/>
      <c r="AV124" s="49"/>
      <c r="AW124" s="49"/>
      <c r="AX124" s="49"/>
      <c r="AY124" s="342"/>
      <c r="AZ124" s="788"/>
      <c r="BA124" s="788"/>
    </row>
    <row r="125" spans="2:54" ht="15.15" customHeight="1" x14ac:dyDescent="0.25">
      <c r="B125" s="801" t="s">
        <v>18</v>
      </c>
      <c r="C125" s="802"/>
      <c r="D125" s="802"/>
      <c r="E125" s="802"/>
      <c r="F125" s="802"/>
      <c r="G125" s="802"/>
      <c r="H125" s="802"/>
      <c r="I125" s="365"/>
      <c r="J125" s="365"/>
      <c r="K125" s="131">
        <f>SUM(K123:K124)</f>
        <v>0</v>
      </c>
      <c r="L125" s="887"/>
      <c r="M125" s="887"/>
      <c r="N125" s="887"/>
      <c r="O125" s="887"/>
      <c r="P125" s="49"/>
      <c r="Q125" s="49"/>
      <c r="R125" s="49"/>
      <c r="S125" s="342"/>
      <c r="T125" s="49"/>
      <c r="U125" s="49"/>
      <c r="Y125" s="214"/>
      <c r="Z125" s="49"/>
      <c r="AA125" s="49"/>
      <c r="AB125" s="49"/>
      <c r="AC125" s="49"/>
      <c r="AD125" s="49"/>
      <c r="AE125" s="49"/>
      <c r="AF125" s="49"/>
      <c r="AG125" s="49"/>
      <c r="AH125" s="49"/>
      <c r="AI125" s="342"/>
      <c r="AJ125" s="49"/>
      <c r="AK125" s="49"/>
      <c r="AO125" s="214"/>
      <c r="AP125" s="49"/>
      <c r="AQ125" s="49"/>
      <c r="AR125" s="49"/>
      <c r="AS125" s="49"/>
      <c r="AT125" s="49"/>
      <c r="AU125" s="49"/>
      <c r="AV125" s="49"/>
      <c r="AW125" s="49"/>
      <c r="AX125" s="49"/>
      <c r="AY125" s="342"/>
      <c r="AZ125" s="49"/>
      <c r="BA125" s="49"/>
    </row>
    <row r="126" spans="2:54" x14ac:dyDescent="0.25">
      <c r="B126" s="322"/>
      <c r="C126" s="322"/>
      <c r="D126" s="322"/>
      <c r="E126" s="322"/>
      <c r="F126" s="322"/>
      <c r="G126" s="323"/>
      <c r="H126" s="323"/>
      <c r="I126" s="323"/>
      <c r="J126" s="362"/>
      <c r="K126" s="294"/>
      <c r="L126" s="294"/>
      <c r="M126" s="294"/>
      <c r="N126" s="294"/>
      <c r="O126" s="294"/>
      <c r="P126" s="335"/>
      <c r="Q126" s="344"/>
      <c r="R126" s="345"/>
      <c r="S126" s="345"/>
      <c r="T126" s="779"/>
      <c r="U126" s="779"/>
      <c r="Y126" s="214"/>
      <c r="Z126" s="783"/>
      <c r="AA126" s="783"/>
      <c r="AB126" s="783"/>
      <c r="AC126" s="783"/>
      <c r="AD126" s="783"/>
      <c r="AE126" s="335"/>
      <c r="AF126" s="335"/>
      <c r="AG126" s="344"/>
      <c r="AH126" s="345"/>
      <c r="AI126" s="345"/>
      <c r="AJ126" s="779"/>
      <c r="AK126" s="779"/>
      <c r="AO126" s="214"/>
      <c r="AP126" s="783"/>
      <c r="AQ126" s="783"/>
      <c r="AR126" s="783"/>
      <c r="AS126" s="783"/>
      <c r="AT126" s="783"/>
      <c r="AU126" s="335"/>
      <c r="AV126" s="335"/>
      <c r="AW126" s="344"/>
      <c r="AX126" s="345"/>
      <c r="AY126" s="345"/>
      <c r="AZ126" s="779"/>
      <c r="BA126" s="779"/>
    </row>
    <row r="127" spans="2:54" ht="15.15" customHeight="1" x14ac:dyDescent="0.25">
      <c r="B127" s="107" t="s">
        <v>150</v>
      </c>
      <c r="C127" s="214"/>
      <c r="D127" s="214"/>
      <c r="E127" s="214"/>
      <c r="F127" s="214"/>
      <c r="G127" s="223"/>
      <c r="H127" s="223"/>
      <c r="I127" s="223"/>
      <c r="J127" s="366"/>
      <c r="K127" s="367"/>
      <c r="L127" s="214"/>
      <c r="P127" s="335"/>
      <c r="Q127" s="335"/>
      <c r="R127" s="335"/>
      <c r="S127" s="345"/>
      <c r="T127" s="344"/>
      <c r="U127" s="27"/>
      <c r="Y127" s="214"/>
      <c r="Z127" s="214"/>
      <c r="AA127" s="214"/>
      <c r="AB127" s="214"/>
      <c r="AC127" s="214"/>
      <c r="AD127" s="214"/>
      <c r="AE127" s="335"/>
      <c r="AF127" s="335"/>
      <c r="AG127" s="335"/>
      <c r="AH127" s="335"/>
      <c r="AI127" s="345"/>
      <c r="AJ127" s="344"/>
      <c r="AK127" s="27"/>
      <c r="AO127" s="214"/>
      <c r="AP127" s="214"/>
      <c r="AQ127" s="214"/>
      <c r="AR127" s="214"/>
      <c r="AS127" s="214"/>
      <c r="AT127" s="214"/>
      <c r="AU127" s="335"/>
      <c r="AV127" s="335"/>
      <c r="AW127" s="335"/>
      <c r="AX127" s="335"/>
      <c r="AY127" s="345"/>
      <c r="AZ127" s="344"/>
      <c r="BA127" s="27"/>
    </row>
    <row r="128" spans="2:54" s="70" customFormat="1" ht="15.15" customHeight="1" x14ac:dyDescent="0.25">
      <c r="B128" s="752" t="s">
        <v>19</v>
      </c>
      <c r="C128" s="753"/>
      <c r="D128" s="753"/>
      <c r="E128" s="753"/>
      <c r="F128" s="753"/>
      <c r="G128" s="54" t="s">
        <v>43</v>
      </c>
      <c r="H128" s="349" t="s">
        <v>15</v>
      </c>
      <c r="I128" s="349" t="s">
        <v>42</v>
      </c>
      <c r="J128" s="349" t="s">
        <v>326</v>
      </c>
      <c r="K128" s="363" t="s">
        <v>18</v>
      </c>
      <c r="L128" s="884" t="s">
        <v>17</v>
      </c>
      <c r="M128" s="884"/>
      <c r="N128" s="884"/>
      <c r="O128" s="884"/>
      <c r="P128" s="350"/>
      <c r="Q128" s="350"/>
      <c r="R128" s="350"/>
      <c r="S128" s="351"/>
      <c r="T128" s="372"/>
      <c r="U128" s="352"/>
      <c r="Y128" s="333"/>
      <c r="Z128" s="333"/>
      <c r="AA128" s="333"/>
      <c r="AB128" s="333"/>
      <c r="AC128" s="333"/>
      <c r="AD128" s="333"/>
      <c r="AE128" s="350"/>
      <c r="AF128" s="350"/>
      <c r="AG128" s="350"/>
      <c r="AH128" s="350"/>
      <c r="AI128" s="351"/>
      <c r="AJ128" s="372"/>
      <c r="AK128" s="352"/>
      <c r="AO128" s="333"/>
      <c r="AP128" s="333"/>
      <c r="AQ128" s="333"/>
      <c r="AR128" s="333"/>
      <c r="AS128" s="333"/>
      <c r="AT128" s="333"/>
      <c r="AU128" s="350"/>
      <c r="AV128" s="350"/>
      <c r="AW128" s="350"/>
      <c r="AX128" s="350"/>
      <c r="AY128" s="351"/>
      <c r="AZ128" s="372"/>
      <c r="BA128" s="352"/>
    </row>
    <row r="129" spans="2:53" ht="15.15" customHeight="1" x14ac:dyDescent="0.25">
      <c r="B129" s="800"/>
      <c r="C129" s="800"/>
      <c r="D129" s="800"/>
      <c r="E129" s="800"/>
      <c r="F129" s="800"/>
      <c r="G129" s="330">
        <v>0</v>
      </c>
      <c r="H129" s="330">
        <v>0</v>
      </c>
      <c r="I129" s="129" t="s">
        <v>70</v>
      </c>
      <c r="J129" s="364">
        <v>0</v>
      </c>
      <c r="K129" s="174">
        <f>ROUND(IF(G129=0,IF(H129=0,J129,H129*J129),IF(H129=0,G129*J129,G129*H129*J129)),2)</f>
        <v>0</v>
      </c>
      <c r="L129" s="922"/>
      <c r="M129" s="922"/>
      <c r="N129" s="922"/>
      <c r="O129" s="922"/>
      <c r="P129" s="214"/>
      <c r="Q129" s="214"/>
      <c r="R129" s="214"/>
      <c r="S129" s="214"/>
      <c r="T129" s="214"/>
      <c r="U129" s="214"/>
      <c r="Y129" s="214"/>
      <c r="Z129" s="214"/>
      <c r="AA129" s="214"/>
      <c r="AB129" s="214"/>
      <c r="AC129" s="214"/>
      <c r="AD129" s="214"/>
      <c r="AE129" s="214"/>
      <c r="AF129" s="214"/>
      <c r="AG129" s="214"/>
      <c r="AH129" s="214"/>
      <c r="AI129" s="214"/>
      <c r="AJ129" s="214"/>
      <c r="AK129" s="214"/>
      <c r="AO129" s="214"/>
      <c r="AP129" s="214"/>
      <c r="AQ129" s="214"/>
      <c r="AR129" s="214"/>
      <c r="AS129" s="214"/>
      <c r="AT129" s="214"/>
      <c r="AU129" s="214"/>
      <c r="AV129" s="214"/>
      <c r="AW129" s="214"/>
      <c r="AX129" s="214"/>
      <c r="AY129" s="214"/>
      <c r="AZ129" s="214"/>
      <c r="BA129" s="214"/>
    </row>
    <row r="130" spans="2:53" ht="15.15" customHeight="1" x14ac:dyDescent="0.25">
      <c r="B130" s="800"/>
      <c r="C130" s="800"/>
      <c r="D130" s="800"/>
      <c r="E130" s="800"/>
      <c r="F130" s="800"/>
      <c r="G130" s="354"/>
      <c r="H130" s="355"/>
      <c r="I130" s="129" t="s">
        <v>70</v>
      </c>
      <c r="J130" s="364">
        <v>0</v>
      </c>
      <c r="K130" s="174">
        <f>ROUND(IF(H130=0,J130,H130*J130),2)</f>
        <v>0</v>
      </c>
      <c r="L130" s="886"/>
      <c r="M130" s="886"/>
      <c r="N130" s="886"/>
      <c r="O130" s="886"/>
      <c r="P130" s="49"/>
      <c r="Q130" s="49"/>
      <c r="R130" s="49"/>
      <c r="S130" s="342"/>
      <c r="T130" s="788"/>
      <c r="U130" s="788"/>
      <c r="Y130" s="214"/>
      <c r="Z130" s="788"/>
      <c r="AA130" s="788"/>
      <c r="AB130" s="788"/>
      <c r="AC130" s="788"/>
      <c r="AD130" s="788"/>
      <c r="AE130" s="49"/>
      <c r="AF130" s="49"/>
      <c r="AG130" s="49"/>
      <c r="AH130" s="49"/>
      <c r="AI130" s="342"/>
      <c r="AJ130" s="788"/>
      <c r="AK130" s="788"/>
      <c r="AO130" s="214"/>
      <c r="AP130" s="788"/>
      <c r="AQ130" s="788"/>
      <c r="AR130" s="788"/>
      <c r="AS130" s="788"/>
      <c r="AT130" s="788"/>
      <c r="AU130" s="49"/>
      <c r="AV130" s="49"/>
      <c r="AW130" s="49"/>
      <c r="AX130" s="49"/>
      <c r="AY130" s="342"/>
      <c r="AZ130" s="788"/>
      <c r="BA130" s="788"/>
    </row>
    <row r="131" spans="2:53" ht="15.15" customHeight="1" x14ac:dyDescent="0.25">
      <c r="B131" s="801" t="s">
        <v>18</v>
      </c>
      <c r="C131" s="802"/>
      <c r="D131" s="802"/>
      <c r="E131" s="802"/>
      <c r="F131" s="802"/>
      <c r="G131" s="802"/>
      <c r="H131" s="802"/>
      <c r="I131" s="365"/>
      <c r="J131" s="365"/>
      <c r="K131" s="131">
        <f>SUM(K129:K130)</f>
        <v>0</v>
      </c>
      <c r="L131" s="887"/>
      <c r="M131" s="887"/>
      <c r="N131" s="887"/>
      <c r="O131" s="887"/>
      <c r="P131" s="49"/>
      <c r="Q131" s="49"/>
      <c r="R131" s="49"/>
      <c r="S131" s="342"/>
      <c r="T131" s="49"/>
      <c r="U131" s="49"/>
      <c r="Y131" s="214"/>
      <c r="Z131" s="49"/>
      <c r="AA131" s="49"/>
      <c r="AB131" s="49"/>
      <c r="AC131" s="49"/>
      <c r="AD131" s="49"/>
      <c r="AE131" s="49"/>
      <c r="AF131" s="49"/>
      <c r="AG131" s="49"/>
      <c r="AH131" s="49"/>
      <c r="AI131" s="342"/>
      <c r="AJ131" s="49"/>
      <c r="AK131" s="49"/>
      <c r="AO131" s="214"/>
      <c r="AP131" s="49"/>
      <c r="AQ131" s="49"/>
      <c r="AR131" s="49"/>
      <c r="AS131" s="49"/>
      <c r="AT131" s="49"/>
      <c r="AU131" s="49"/>
      <c r="AV131" s="49"/>
      <c r="AW131" s="49"/>
      <c r="AX131" s="49"/>
      <c r="AY131" s="342"/>
      <c r="AZ131" s="49"/>
      <c r="BA131" s="49"/>
    </row>
    <row r="132" spans="2:53" x14ac:dyDescent="0.25">
      <c r="B132" s="322"/>
      <c r="C132" s="322"/>
      <c r="D132" s="322"/>
      <c r="E132" s="322"/>
      <c r="F132" s="322"/>
      <c r="G132" s="323"/>
      <c r="H132" s="323"/>
      <c r="I132" s="323"/>
      <c r="J132" s="362"/>
      <c r="K132" s="294"/>
      <c r="L132" s="294"/>
      <c r="M132" s="294"/>
      <c r="N132" s="294"/>
      <c r="O132" s="294"/>
      <c r="P132" s="335"/>
      <c r="Q132" s="344"/>
      <c r="R132" s="345"/>
      <c r="S132" s="345"/>
      <c r="T132" s="779"/>
      <c r="U132" s="779"/>
      <c r="Y132" s="214"/>
      <c r="Z132" s="214"/>
      <c r="AA132" s="214"/>
      <c r="AB132" s="214"/>
      <c r="AC132" s="214"/>
      <c r="AD132" s="214"/>
      <c r="AE132" s="335"/>
      <c r="AF132" s="335"/>
      <c r="AG132" s="344"/>
      <c r="AH132" s="345"/>
      <c r="AI132" s="345"/>
      <c r="AJ132" s="779"/>
      <c r="AK132" s="779"/>
      <c r="AO132" s="214"/>
      <c r="AP132" s="214"/>
      <c r="AQ132" s="214"/>
      <c r="AR132" s="214"/>
      <c r="AS132" s="214"/>
      <c r="AT132" s="214"/>
      <c r="AU132" s="335"/>
      <c r="AV132" s="335"/>
      <c r="AW132" s="344"/>
      <c r="AX132" s="345"/>
      <c r="AY132" s="345"/>
      <c r="AZ132" s="779"/>
      <c r="BA132" s="779"/>
    </row>
    <row r="133" spans="2:53" ht="15.15" customHeight="1" x14ac:dyDescent="0.25">
      <c r="B133" s="107" t="s">
        <v>151</v>
      </c>
      <c r="C133" s="214"/>
      <c r="D133" s="214"/>
      <c r="E133" s="214"/>
      <c r="F133" s="214"/>
      <c r="G133" s="223"/>
      <c r="H133" s="223"/>
      <c r="I133" s="223"/>
      <c r="J133" s="366"/>
      <c r="K133" s="367"/>
      <c r="L133" s="214"/>
      <c r="P133" s="335"/>
      <c r="Q133" s="335"/>
      <c r="R133" s="335"/>
      <c r="S133" s="345"/>
      <c r="T133" s="344"/>
      <c r="U133" s="27"/>
      <c r="Y133" s="214"/>
      <c r="Z133" s="214"/>
      <c r="AA133" s="214"/>
      <c r="AB133" s="214"/>
      <c r="AC133" s="214"/>
      <c r="AD133" s="214"/>
      <c r="AE133" s="335"/>
      <c r="AF133" s="335"/>
      <c r="AG133" s="335"/>
      <c r="AH133" s="335"/>
      <c r="AI133" s="345"/>
      <c r="AJ133" s="344"/>
      <c r="AK133" s="27"/>
      <c r="AO133" s="214"/>
      <c r="AP133" s="214"/>
      <c r="AQ133" s="214"/>
      <c r="AR133" s="214"/>
      <c r="AS133" s="214"/>
      <c r="AT133" s="214"/>
      <c r="AU133" s="335"/>
      <c r="AV133" s="335"/>
      <c r="AW133" s="335"/>
      <c r="AX133" s="335"/>
      <c r="AY133" s="345"/>
      <c r="AZ133" s="344"/>
      <c r="BA133" s="27"/>
    </row>
    <row r="134" spans="2:53" s="70" customFormat="1" ht="15.15" customHeight="1" x14ac:dyDescent="0.25">
      <c r="B134" s="752" t="s">
        <v>19</v>
      </c>
      <c r="C134" s="753"/>
      <c r="D134" s="753"/>
      <c r="E134" s="753"/>
      <c r="F134" s="753"/>
      <c r="G134" s="54" t="s">
        <v>43</v>
      </c>
      <c r="H134" s="349" t="s">
        <v>15</v>
      </c>
      <c r="I134" s="349" t="s">
        <v>42</v>
      </c>
      <c r="J134" s="349" t="s">
        <v>326</v>
      </c>
      <c r="K134" s="363" t="s">
        <v>18</v>
      </c>
      <c r="L134" s="884" t="s">
        <v>17</v>
      </c>
      <c r="M134" s="884"/>
      <c r="N134" s="884"/>
      <c r="O134" s="884"/>
      <c r="P134" s="350"/>
      <c r="Q134" s="350"/>
      <c r="R134" s="350"/>
      <c r="S134" s="351"/>
      <c r="T134" s="372"/>
      <c r="U134" s="352"/>
      <c r="Y134" s="333"/>
      <c r="Z134" s="333"/>
      <c r="AA134" s="333"/>
      <c r="AB134" s="333"/>
      <c r="AC134" s="333"/>
      <c r="AD134" s="333"/>
      <c r="AE134" s="350"/>
      <c r="AF134" s="350"/>
      <c r="AG134" s="350"/>
      <c r="AH134" s="350"/>
      <c r="AI134" s="351"/>
      <c r="AJ134" s="372"/>
      <c r="AK134" s="352"/>
      <c r="AO134" s="333"/>
      <c r="AP134" s="333"/>
      <c r="AQ134" s="333"/>
      <c r="AR134" s="333"/>
      <c r="AS134" s="333"/>
      <c r="AT134" s="333"/>
      <c r="AU134" s="350"/>
      <c r="AV134" s="350"/>
      <c r="AW134" s="350"/>
      <c r="AX134" s="350"/>
      <c r="AY134" s="351"/>
      <c r="AZ134" s="372"/>
      <c r="BA134" s="352"/>
    </row>
    <row r="135" spans="2:53" ht="15.15" customHeight="1" x14ac:dyDescent="0.25">
      <c r="B135" s="800"/>
      <c r="C135" s="800"/>
      <c r="D135" s="800"/>
      <c r="E135" s="800"/>
      <c r="F135" s="800"/>
      <c r="G135" s="330">
        <v>0</v>
      </c>
      <c r="H135" s="330">
        <v>0</v>
      </c>
      <c r="I135" s="129" t="s">
        <v>70</v>
      </c>
      <c r="J135" s="364">
        <v>0</v>
      </c>
      <c r="K135" s="174">
        <f>ROUND(IF(G135=0,IF(H135=0,J135,H135*J135),IF(H135=0,G135*J135,G135*H135*J135)),2)</f>
        <v>0</v>
      </c>
      <c r="L135" s="922"/>
      <c r="M135" s="922"/>
      <c r="N135" s="922"/>
      <c r="O135" s="922"/>
      <c r="P135" s="214"/>
      <c r="Q135" s="214"/>
      <c r="R135" s="214"/>
      <c r="S135" s="214"/>
      <c r="T135" s="214"/>
      <c r="U135" s="214"/>
      <c r="Y135" s="214"/>
      <c r="Z135" s="214"/>
      <c r="AA135" s="214"/>
      <c r="AB135" s="214"/>
      <c r="AC135" s="214"/>
      <c r="AD135" s="214"/>
      <c r="AE135" s="214"/>
      <c r="AF135" s="214"/>
      <c r="AG135" s="214"/>
      <c r="AH135" s="214"/>
      <c r="AI135" s="214"/>
      <c r="AJ135" s="214"/>
      <c r="AK135" s="214"/>
      <c r="AO135" s="214"/>
      <c r="AP135" s="214"/>
      <c r="AQ135" s="214"/>
      <c r="AR135" s="214"/>
      <c r="AS135" s="214"/>
      <c r="AT135" s="214"/>
      <c r="AU135" s="214"/>
      <c r="AV135" s="214"/>
      <c r="AW135" s="214"/>
      <c r="AX135" s="214"/>
      <c r="AY135" s="214"/>
      <c r="AZ135" s="214"/>
      <c r="BA135" s="214"/>
    </row>
    <row r="136" spans="2:53" ht="15.15" customHeight="1" x14ac:dyDescent="0.25">
      <c r="B136" s="800"/>
      <c r="C136" s="800"/>
      <c r="D136" s="800"/>
      <c r="E136" s="800"/>
      <c r="F136" s="800"/>
      <c r="G136" s="354"/>
      <c r="H136" s="355"/>
      <c r="I136" s="129" t="s">
        <v>70</v>
      </c>
      <c r="J136" s="364">
        <v>0</v>
      </c>
      <c r="K136" s="174">
        <f>ROUND(IF(H136=0,J136,H136*J136),2)</f>
        <v>0</v>
      </c>
      <c r="L136" s="886"/>
      <c r="M136" s="886"/>
      <c r="N136" s="886"/>
      <c r="O136" s="886"/>
      <c r="P136" s="49"/>
      <c r="Q136" s="49"/>
      <c r="R136" s="49"/>
      <c r="S136" s="342"/>
      <c r="T136" s="788"/>
      <c r="U136" s="788"/>
      <c r="Y136" s="214"/>
      <c r="Z136" s="788"/>
      <c r="AA136" s="788"/>
      <c r="AB136" s="788"/>
      <c r="AC136" s="788"/>
      <c r="AD136" s="788"/>
      <c r="AE136" s="49"/>
      <c r="AF136" s="49"/>
      <c r="AG136" s="49"/>
      <c r="AH136" s="49"/>
      <c r="AI136" s="342"/>
      <c r="AJ136" s="788"/>
      <c r="AK136" s="788"/>
      <c r="AO136" s="214"/>
      <c r="AP136" s="788"/>
      <c r="AQ136" s="788"/>
      <c r="AR136" s="788"/>
      <c r="AS136" s="788"/>
      <c r="AT136" s="788"/>
      <c r="AU136" s="49"/>
      <c r="AV136" s="49"/>
      <c r="AW136" s="49"/>
      <c r="AX136" s="49"/>
      <c r="AY136" s="342"/>
      <c r="AZ136" s="788"/>
      <c r="BA136" s="788"/>
    </row>
    <row r="137" spans="2:53" ht="15.15" customHeight="1" x14ac:dyDescent="0.25">
      <c r="B137" s="801" t="s">
        <v>18</v>
      </c>
      <c r="C137" s="802"/>
      <c r="D137" s="802"/>
      <c r="E137" s="802"/>
      <c r="F137" s="802"/>
      <c r="G137" s="802"/>
      <c r="H137" s="802"/>
      <c r="I137" s="365"/>
      <c r="J137" s="365"/>
      <c r="K137" s="131">
        <f>SUM(K135:K136)</f>
        <v>0</v>
      </c>
      <c r="L137" s="887"/>
      <c r="M137" s="887"/>
      <c r="N137" s="887"/>
      <c r="O137" s="887"/>
      <c r="P137" s="49"/>
      <c r="Q137" s="49"/>
      <c r="R137" s="49"/>
      <c r="S137" s="342"/>
      <c r="T137" s="49"/>
      <c r="U137" s="49"/>
      <c r="Y137" s="214"/>
      <c r="Z137" s="49"/>
      <c r="AA137" s="49"/>
      <c r="AB137" s="49"/>
      <c r="AC137" s="49"/>
      <c r="AD137" s="49"/>
      <c r="AE137" s="49"/>
      <c r="AF137" s="49"/>
      <c r="AG137" s="49"/>
      <c r="AH137" s="49"/>
      <c r="AI137" s="342"/>
      <c r="AJ137" s="49"/>
      <c r="AK137" s="49"/>
      <c r="AO137" s="214"/>
      <c r="AP137" s="49"/>
      <c r="AQ137" s="49"/>
      <c r="AR137" s="49"/>
      <c r="AS137" s="49"/>
      <c r="AT137" s="49"/>
      <c r="AU137" s="49"/>
      <c r="AV137" s="49"/>
      <c r="AW137" s="49"/>
      <c r="AX137" s="49"/>
      <c r="AY137" s="342"/>
      <c r="AZ137" s="49"/>
      <c r="BA137" s="49"/>
    </row>
    <row r="138" spans="2:53" x14ac:dyDescent="0.25">
      <c r="B138" s="322"/>
      <c r="C138" s="322"/>
      <c r="D138" s="322"/>
      <c r="E138" s="322"/>
      <c r="F138" s="322"/>
      <c r="G138" s="323"/>
      <c r="H138" s="323"/>
      <c r="I138" s="323"/>
      <c r="J138" s="362"/>
      <c r="K138" s="294"/>
      <c r="L138" s="294"/>
      <c r="M138" s="294"/>
      <c r="N138" s="294"/>
      <c r="O138" s="294"/>
      <c r="P138" s="335"/>
      <c r="Q138" s="344"/>
      <c r="R138" s="345"/>
      <c r="S138" s="345"/>
      <c r="T138" s="779"/>
      <c r="U138" s="779"/>
      <c r="Y138" s="214"/>
      <c r="Z138" s="783"/>
      <c r="AA138" s="783"/>
      <c r="AB138" s="783"/>
      <c r="AC138" s="783"/>
      <c r="AD138" s="783"/>
      <c r="AE138" s="335"/>
      <c r="AF138" s="335"/>
      <c r="AG138" s="344"/>
      <c r="AH138" s="345"/>
      <c r="AI138" s="345"/>
      <c r="AJ138" s="779"/>
      <c r="AK138" s="779"/>
      <c r="AO138" s="214"/>
      <c r="AP138" s="783"/>
      <c r="AQ138" s="783"/>
      <c r="AR138" s="783"/>
      <c r="AS138" s="783"/>
      <c r="AT138" s="783"/>
      <c r="AU138" s="335"/>
      <c r="AV138" s="335"/>
      <c r="AW138" s="344"/>
      <c r="AX138" s="345"/>
      <c r="AY138" s="345"/>
      <c r="AZ138" s="779"/>
      <c r="BA138" s="779"/>
    </row>
    <row r="139" spans="2:53" ht="15.15" customHeight="1" x14ac:dyDescent="0.25">
      <c r="B139" s="107" t="s">
        <v>152</v>
      </c>
      <c r="C139" s="214"/>
      <c r="D139" s="214"/>
      <c r="E139" s="214"/>
      <c r="F139" s="214"/>
      <c r="G139" s="223"/>
      <c r="H139" s="223"/>
      <c r="I139" s="223"/>
      <c r="J139" s="366"/>
      <c r="K139" s="367"/>
      <c r="L139" s="214"/>
      <c r="P139" s="335"/>
      <c r="Q139" s="335"/>
      <c r="R139" s="335"/>
      <c r="S139" s="345"/>
      <c r="T139" s="344"/>
      <c r="U139" s="27"/>
      <c r="Y139" s="214"/>
      <c r="Z139" s="214"/>
      <c r="AA139" s="214"/>
      <c r="AB139" s="214"/>
      <c r="AC139" s="214"/>
      <c r="AD139" s="214"/>
      <c r="AE139" s="335"/>
      <c r="AF139" s="335"/>
      <c r="AG139" s="335"/>
      <c r="AH139" s="335"/>
      <c r="AI139" s="345"/>
      <c r="AJ139" s="344"/>
      <c r="AK139" s="27"/>
      <c r="AO139" s="214"/>
      <c r="AP139" s="214"/>
      <c r="AQ139" s="214"/>
      <c r="AR139" s="214"/>
      <c r="AS139" s="214"/>
      <c r="AT139" s="214"/>
      <c r="AU139" s="335"/>
      <c r="AV139" s="335"/>
      <c r="AW139" s="335"/>
      <c r="AX139" s="335"/>
      <c r="AY139" s="345"/>
      <c r="AZ139" s="344"/>
      <c r="BA139" s="27"/>
    </row>
    <row r="140" spans="2:53" ht="15.15" customHeight="1" x14ac:dyDescent="0.25">
      <c r="B140" s="752" t="s">
        <v>19</v>
      </c>
      <c r="C140" s="753"/>
      <c r="D140" s="753"/>
      <c r="E140" s="753"/>
      <c r="F140" s="753"/>
      <c r="G140" s="54" t="s">
        <v>43</v>
      </c>
      <c r="H140" s="349" t="s">
        <v>15</v>
      </c>
      <c r="I140" s="349" t="s">
        <v>42</v>
      </c>
      <c r="J140" s="349" t="s">
        <v>326</v>
      </c>
      <c r="K140" s="363" t="s">
        <v>18</v>
      </c>
      <c r="L140" s="884" t="s">
        <v>17</v>
      </c>
      <c r="M140" s="884"/>
      <c r="N140" s="884"/>
      <c r="O140" s="884"/>
      <c r="P140" s="62"/>
      <c r="Q140" s="62"/>
      <c r="R140" s="62"/>
      <c r="S140" s="62"/>
      <c r="T140" s="62"/>
      <c r="U140" s="62"/>
      <c r="Y140" s="214"/>
      <c r="Z140" s="43"/>
      <c r="AA140" s="62"/>
      <c r="AB140" s="62"/>
      <c r="AC140" s="62"/>
      <c r="AD140" s="62"/>
      <c r="AE140" s="62"/>
      <c r="AF140" s="62"/>
      <c r="AG140" s="62"/>
      <c r="AH140" s="62"/>
      <c r="AI140" s="62"/>
      <c r="AJ140" s="62"/>
      <c r="AK140" s="62"/>
      <c r="AO140" s="214"/>
      <c r="AP140" s="43"/>
      <c r="AQ140" s="62"/>
      <c r="AR140" s="62"/>
      <c r="AS140" s="62"/>
      <c r="AT140" s="62"/>
      <c r="AU140" s="62"/>
      <c r="AV140" s="62"/>
      <c r="AW140" s="62"/>
      <c r="AX140" s="62"/>
      <c r="AY140" s="62"/>
      <c r="AZ140" s="62"/>
      <c r="BA140" s="62"/>
    </row>
    <row r="141" spans="2:53" ht="15.15" customHeight="1" x14ac:dyDescent="0.25">
      <c r="B141" s="800"/>
      <c r="C141" s="800"/>
      <c r="D141" s="800"/>
      <c r="E141" s="800"/>
      <c r="F141" s="800"/>
      <c r="G141" s="330">
        <v>0</v>
      </c>
      <c r="H141" s="330">
        <v>0</v>
      </c>
      <c r="I141" s="129" t="s">
        <v>70</v>
      </c>
      <c r="J141" s="364">
        <v>0</v>
      </c>
      <c r="K141" s="174">
        <f>ROUND(IF(G141=0,IF(H141=0,J141,H141*J141),IF(H141=0,G141*J141,G141*H141*J141)),2)</f>
        <v>0</v>
      </c>
      <c r="L141" s="922"/>
      <c r="M141" s="922"/>
      <c r="N141" s="922"/>
      <c r="O141" s="922"/>
      <c r="P141" s="62"/>
      <c r="Q141" s="62"/>
      <c r="R141" s="62"/>
      <c r="S141" s="62"/>
      <c r="T141" s="62"/>
      <c r="U141" s="62"/>
      <c r="Y141" s="214"/>
      <c r="Z141" s="43"/>
      <c r="AA141" s="62"/>
      <c r="AB141" s="62"/>
      <c r="AC141" s="62"/>
      <c r="AD141" s="62"/>
      <c r="AE141" s="62"/>
      <c r="AF141" s="62"/>
      <c r="AG141" s="62"/>
      <c r="AH141" s="62"/>
      <c r="AI141" s="62"/>
      <c r="AJ141" s="62"/>
      <c r="AK141" s="62"/>
      <c r="AO141" s="214"/>
      <c r="AP141" s="43"/>
      <c r="AQ141" s="62"/>
      <c r="AR141" s="62"/>
      <c r="AS141" s="62"/>
      <c r="AT141" s="62"/>
      <c r="AU141" s="62"/>
      <c r="AV141" s="62"/>
      <c r="AW141" s="62"/>
      <c r="AX141" s="62"/>
      <c r="AY141" s="62"/>
      <c r="AZ141" s="62"/>
      <c r="BA141" s="62"/>
    </row>
    <row r="142" spans="2:53" ht="15.15" customHeight="1" x14ac:dyDescent="0.25">
      <c r="B142" s="800"/>
      <c r="C142" s="800"/>
      <c r="D142" s="800"/>
      <c r="E142" s="800"/>
      <c r="F142" s="800"/>
      <c r="G142" s="354"/>
      <c r="H142" s="355"/>
      <c r="I142" s="129" t="s">
        <v>70</v>
      </c>
      <c r="J142" s="364">
        <v>0</v>
      </c>
      <c r="K142" s="174">
        <f>ROUND(IF(H142=0,J142,H142*J142),2)</f>
        <v>0</v>
      </c>
      <c r="L142" s="886"/>
      <c r="M142" s="886"/>
      <c r="N142" s="886"/>
      <c r="O142" s="886"/>
      <c r="P142" s="62"/>
      <c r="Q142" s="62"/>
      <c r="R142" s="62"/>
      <c r="S142" s="62"/>
      <c r="T142" s="62"/>
      <c r="U142" s="62"/>
      <c r="Y142" s="214"/>
      <c r="Z142" s="43"/>
      <c r="AA142" s="62"/>
      <c r="AB142" s="62"/>
      <c r="AC142" s="62"/>
      <c r="AD142" s="62"/>
      <c r="AE142" s="62"/>
      <c r="AF142" s="62"/>
      <c r="AG142" s="62"/>
      <c r="AH142" s="62"/>
      <c r="AI142" s="62"/>
      <c r="AJ142" s="62"/>
      <c r="AK142" s="62"/>
      <c r="AO142" s="214"/>
      <c r="AP142" s="43"/>
      <c r="AQ142" s="62"/>
      <c r="AR142" s="62"/>
      <c r="AS142" s="62"/>
      <c r="AT142" s="62"/>
      <c r="AU142" s="62"/>
      <c r="AV142" s="62"/>
      <c r="AW142" s="62"/>
      <c r="AX142" s="62"/>
      <c r="AY142" s="62"/>
      <c r="AZ142" s="62"/>
      <c r="BA142" s="62"/>
    </row>
    <row r="143" spans="2:53" ht="15.15" customHeight="1" x14ac:dyDescent="0.25">
      <c r="B143" s="801" t="s">
        <v>18</v>
      </c>
      <c r="C143" s="802"/>
      <c r="D143" s="802"/>
      <c r="E143" s="802"/>
      <c r="F143" s="802"/>
      <c r="G143" s="802"/>
      <c r="H143" s="802"/>
      <c r="I143" s="365"/>
      <c r="J143" s="365"/>
      <c r="K143" s="131">
        <f>SUM(K141:K142)</f>
        <v>0</v>
      </c>
      <c r="L143" s="887"/>
      <c r="M143" s="887"/>
      <c r="N143" s="887"/>
      <c r="O143" s="887"/>
      <c r="P143" s="62"/>
      <c r="Q143" s="62"/>
      <c r="R143" s="62"/>
      <c r="S143" s="62"/>
      <c r="T143" s="62"/>
      <c r="U143" s="62"/>
      <c r="Y143" s="214"/>
      <c r="AA143" s="62"/>
      <c r="AB143" s="62"/>
      <c r="AC143" s="62"/>
      <c r="AD143" s="62"/>
      <c r="AE143" s="62"/>
      <c r="AF143" s="62"/>
      <c r="AG143" s="62"/>
      <c r="AH143" s="62"/>
      <c r="AI143" s="62"/>
      <c r="AJ143" s="62"/>
      <c r="AK143" s="62"/>
      <c r="AO143" s="214"/>
      <c r="AQ143" s="62"/>
      <c r="AR143" s="62"/>
      <c r="AS143" s="62"/>
      <c r="AT143" s="62"/>
      <c r="AU143" s="62"/>
      <c r="AV143" s="62"/>
      <c r="AW143" s="62"/>
      <c r="AX143" s="62"/>
      <c r="AY143" s="62"/>
      <c r="AZ143" s="62"/>
      <c r="BA143" s="62"/>
    </row>
    <row r="144" spans="2:53" ht="15.15" customHeight="1" x14ac:dyDescent="0.25">
      <c r="B144" s="43"/>
      <c r="C144" s="62"/>
      <c r="D144" s="62"/>
      <c r="E144" s="62"/>
      <c r="F144" s="62"/>
      <c r="L144" s="62"/>
      <c r="P144" s="214"/>
      <c r="Q144" s="43"/>
      <c r="R144" s="43"/>
      <c r="S144" s="374"/>
      <c r="T144" s="214"/>
      <c r="U144" s="214"/>
      <c r="Y144" s="214"/>
      <c r="Z144" s="214"/>
      <c r="AA144" s="214"/>
      <c r="AB144" s="214"/>
      <c r="AC144" s="214"/>
      <c r="AD144" s="214"/>
      <c r="AE144" s="214"/>
      <c r="AF144" s="214"/>
      <c r="AG144" s="43"/>
      <c r="AH144" s="43"/>
      <c r="AI144" s="374"/>
      <c r="AJ144" s="214"/>
      <c r="AK144" s="214"/>
      <c r="AO144" s="214"/>
      <c r="AP144" s="214"/>
      <c r="AQ144" s="214"/>
      <c r="AR144" s="214"/>
      <c r="AS144" s="214"/>
      <c r="AT144" s="214"/>
      <c r="AU144" s="214"/>
      <c r="AV144" s="214"/>
      <c r="AW144" s="43"/>
      <c r="AX144" s="43"/>
      <c r="AY144" s="374"/>
      <c r="AZ144" s="214"/>
      <c r="BA144" s="214"/>
    </row>
    <row r="145" spans="2:56" ht="15.15" customHeight="1" x14ac:dyDescent="0.25">
      <c r="B145" s="803" t="s">
        <v>155</v>
      </c>
      <c r="C145" s="804"/>
      <c r="D145" s="804"/>
      <c r="E145" s="804"/>
      <c r="F145" s="804"/>
      <c r="G145" s="804"/>
      <c r="H145" s="370"/>
      <c r="I145" s="370"/>
      <c r="J145" s="370"/>
      <c r="K145" s="167">
        <f>K125+K131+K137+K143</f>
        <v>0</v>
      </c>
      <c r="L145" s="375"/>
      <c r="M145" s="375"/>
      <c r="N145" s="375"/>
      <c r="O145" s="376"/>
      <c r="P145" s="214"/>
      <c r="Q145" s="43"/>
      <c r="R145" s="43"/>
      <c r="S145" s="374"/>
      <c r="T145" s="214"/>
      <c r="U145" s="214"/>
      <c r="Y145" s="214"/>
      <c r="Z145" s="214"/>
      <c r="AA145" s="214"/>
      <c r="AB145" s="214"/>
      <c r="AC145" s="214"/>
      <c r="AD145" s="214"/>
      <c r="AE145" s="214"/>
      <c r="AF145" s="214"/>
      <c r="AG145" s="43"/>
      <c r="AH145" s="43"/>
      <c r="AI145" s="374"/>
      <c r="AJ145" s="214"/>
      <c r="AK145" s="214"/>
      <c r="AO145" s="214"/>
      <c r="AP145" s="214"/>
      <c r="AQ145" s="214"/>
      <c r="AR145" s="214"/>
      <c r="AS145" s="214"/>
      <c r="AT145" s="214"/>
      <c r="AU145" s="214"/>
      <c r="AV145" s="214"/>
      <c r="AW145" s="43"/>
      <c r="AX145" s="43"/>
      <c r="AY145" s="374"/>
      <c r="AZ145" s="214"/>
      <c r="BA145" s="214"/>
    </row>
    <row r="146" spans="2:56" x14ac:dyDescent="0.25">
      <c r="B146" s="186"/>
      <c r="C146" s="186"/>
      <c r="D146" s="186"/>
      <c r="E146" s="186"/>
      <c r="F146" s="186"/>
      <c r="G146" s="377"/>
      <c r="H146" s="377"/>
      <c r="I146" s="377"/>
      <c r="J146" s="377"/>
      <c r="K146" s="377"/>
      <c r="L146" s="378"/>
      <c r="M146" s="378"/>
      <c r="N146" s="378"/>
      <c r="O146" s="378"/>
      <c r="P146" s="335"/>
      <c r="Q146" s="344"/>
      <c r="R146" s="345"/>
      <c r="S146" s="379"/>
      <c r="T146" s="27"/>
      <c r="U146" s="27"/>
      <c r="Y146" s="214"/>
      <c r="Z146" s="214"/>
      <c r="AA146" s="214"/>
      <c r="AB146" s="214"/>
      <c r="AC146" s="214"/>
      <c r="AD146" s="214"/>
      <c r="AE146" s="335"/>
      <c r="AF146" s="335"/>
      <c r="AG146" s="344"/>
      <c r="AH146" s="345"/>
      <c r="AI146" s="379"/>
      <c r="AJ146" s="27"/>
      <c r="AK146" s="27"/>
      <c r="AO146" s="214"/>
      <c r="AP146" s="214"/>
      <c r="AQ146" s="214"/>
      <c r="AR146" s="214"/>
      <c r="AS146" s="214"/>
      <c r="AT146" s="214"/>
      <c r="AU146" s="335"/>
      <c r="AV146" s="335"/>
      <c r="AW146" s="344"/>
      <c r="AX146" s="345"/>
      <c r="AY146" s="379"/>
      <c r="AZ146" s="27"/>
      <c r="BA146" s="27"/>
    </row>
    <row r="147" spans="2:56" ht="15.15" customHeight="1" x14ac:dyDescent="0.25">
      <c r="B147" s="249" t="s">
        <v>153</v>
      </c>
      <c r="C147" s="62"/>
      <c r="D147" s="62"/>
      <c r="E147" s="62"/>
      <c r="F147" s="62"/>
      <c r="L147" s="62"/>
      <c r="P147" s="335"/>
      <c r="Q147" s="335"/>
      <c r="R147" s="335"/>
      <c r="S147" s="379"/>
      <c r="T147" s="27"/>
      <c r="U147" s="27"/>
      <c r="Y147" s="214"/>
      <c r="Z147" s="214"/>
      <c r="AA147" s="214"/>
      <c r="AB147" s="214"/>
      <c r="AC147" s="214"/>
      <c r="AD147" s="214"/>
      <c r="AE147" s="335"/>
      <c r="AF147" s="335"/>
      <c r="AG147" s="335"/>
      <c r="AH147" s="335"/>
      <c r="AI147" s="379"/>
      <c r="AJ147" s="27"/>
      <c r="AK147" s="27"/>
      <c r="AO147" s="214"/>
      <c r="AP147" s="214"/>
      <c r="AQ147" s="214"/>
      <c r="AR147" s="214"/>
      <c r="AS147" s="214"/>
      <c r="AT147" s="214"/>
      <c r="AU147" s="335"/>
      <c r="AV147" s="335"/>
      <c r="AW147" s="335"/>
      <c r="AX147" s="335"/>
      <c r="AY147" s="379"/>
      <c r="AZ147" s="27"/>
      <c r="BA147" s="27"/>
    </row>
    <row r="148" spans="2:56" s="70" customFormat="1" ht="15.15" customHeight="1" x14ac:dyDescent="0.25">
      <c r="B148" s="752" t="s">
        <v>19</v>
      </c>
      <c r="C148" s="753"/>
      <c r="D148" s="753"/>
      <c r="E148" s="753"/>
      <c r="F148" s="753"/>
      <c r="G148" s="54" t="s">
        <v>43</v>
      </c>
      <c r="H148" s="349" t="s">
        <v>15</v>
      </c>
      <c r="I148" s="349" t="s">
        <v>42</v>
      </c>
      <c r="J148" s="349" t="s">
        <v>326</v>
      </c>
      <c r="K148" s="363" t="s">
        <v>18</v>
      </c>
      <c r="L148" s="884" t="s">
        <v>17</v>
      </c>
      <c r="M148" s="884"/>
      <c r="N148" s="884"/>
      <c r="O148" s="884"/>
      <c r="P148" s="350"/>
      <c r="Q148" s="350"/>
      <c r="R148" s="350"/>
      <c r="S148" s="380"/>
      <c r="T148" s="352"/>
      <c r="U148" s="352"/>
      <c r="Y148" s="333"/>
      <c r="Z148" s="333"/>
      <c r="AA148" s="333"/>
      <c r="AB148" s="333"/>
      <c r="AC148" s="333"/>
      <c r="AD148" s="333"/>
      <c r="AE148" s="350"/>
      <c r="AF148" s="350"/>
      <c r="AG148" s="350"/>
      <c r="AH148" s="350"/>
      <c r="AI148" s="380"/>
      <c r="AJ148" s="352"/>
      <c r="AK148" s="352"/>
      <c r="AO148" s="333"/>
      <c r="AP148" s="333"/>
      <c r="AQ148" s="333"/>
      <c r="AR148" s="333"/>
      <c r="AS148" s="333"/>
      <c r="AT148" s="333"/>
      <c r="AU148" s="350"/>
      <c r="AV148" s="350"/>
      <c r="AW148" s="350"/>
      <c r="AX148" s="350"/>
      <c r="AY148" s="380"/>
      <c r="AZ148" s="352"/>
      <c r="BA148" s="352"/>
    </row>
    <row r="149" spans="2:56" ht="15.15" customHeight="1" x14ac:dyDescent="0.25">
      <c r="B149" s="800"/>
      <c r="C149" s="800"/>
      <c r="D149" s="800"/>
      <c r="E149" s="800"/>
      <c r="F149" s="800"/>
      <c r="G149" s="330">
        <v>0</v>
      </c>
      <c r="H149" s="330">
        <v>0</v>
      </c>
      <c r="I149" s="129" t="s">
        <v>70</v>
      </c>
      <c r="J149" s="364">
        <v>0</v>
      </c>
      <c r="K149" s="174">
        <f>ROUND(IF(G149=0,IF(H149=0,J149,H149*J149),IF(H149=0,G149*J149,G149*H149*J149)),2)</f>
        <v>0</v>
      </c>
      <c r="L149" s="922"/>
      <c r="M149" s="922"/>
      <c r="N149" s="922"/>
      <c r="O149" s="922"/>
      <c r="P149" s="214"/>
      <c r="Q149" s="214"/>
      <c r="R149" s="214"/>
      <c r="S149" s="297"/>
      <c r="T149" s="214"/>
      <c r="U149" s="214"/>
      <c r="Y149" s="214"/>
      <c r="Z149" s="214"/>
      <c r="AA149" s="214"/>
      <c r="AB149" s="214"/>
      <c r="AC149" s="214"/>
      <c r="AD149" s="214"/>
      <c r="AE149" s="214"/>
      <c r="AF149" s="214"/>
      <c r="AG149" s="214"/>
      <c r="AH149" s="214"/>
      <c r="AI149" s="297"/>
      <c r="AJ149" s="214"/>
      <c r="AK149" s="214"/>
      <c r="AO149" s="214"/>
      <c r="AP149" s="214"/>
      <c r="AQ149" s="214"/>
      <c r="AR149" s="214"/>
      <c r="AS149" s="214"/>
      <c r="AT149" s="214"/>
      <c r="AU149" s="214"/>
      <c r="AV149" s="214"/>
      <c r="AW149" s="214"/>
      <c r="AX149" s="214"/>
      <c r="AY149" s="297"/>
      <c r="AZ149" s="214"/>
      <c r="BA149" s="214"/>
    </row>
    <row r="150" spans="2:56" ht="15.15" customHeight="1" x14ac:dyDescent="0.25">
      <c r="B150" s="800"/>
      <c r="C150" s="800"/>
      <c r="D150" s="800"/>
      <c r="E150" s="800"/>
      <c r="F150" s="800"/>
      <c r="G150" s="354"/>
      <c r="H150" s="355"/>
      <c r="I150" s="129" t="s">
        <v>70</v>
      </c>
      <c r="J150" s="364">
        <v>0</v>
      </c>
      <c r="K150" s="174">
        <f>ROUND(IF(H150=0,J150,H150*J150),2)</f>
        <v>0</v>
      </c>
      <c r="L150" s="886"/>
      <c r="M150" s="886"/>
      <c r="N150" s="886"/>
      <c r="O150" s="886"/>
      <c r="P150" s="214"/>
      <c r="Q150" s="285"/>
      <c r="R150" s="43"/>
      <c r="S150" s="374"/>
      <c r="T150" s="214"/>
      <c r="U150" s="214"/>
      <c r="Y150" s="214"/>
      <c r="Z150" s="214"/>
      <c r="AA150" s="214"/>
      <c r="AB150" s="214"/>
      <c r="AC150" s="214"/>
      <c r="AD150" s="214"/>
      <c r="AE150" s="214"/>
      <c r="AF150" s="214"/>
      <c r="AG150" s="285"/>
      <c r="AH150" s="43"/>
      <c r="AI150" s="374"/>
      <c r="AJ150" s="214"/>
      <c r="AK150" s="214"/>
      <c r="AO150" s="214"/>
      <c r="AP150" s="214"/>
      <c r="AQ150" s="214"/>
      <c r="AR150" s="214"/>
      <c r="AS150" s="214"/>
      <c r="AT150" s="214"/>
      <c r="AU150" s="214"/>
      <c r="AV150" s="214"/>
      <c r="AW150" s="285"/>
      <c r="AX150" s="43"/>
      <c r="AY150" s="374"/>
      <c r="AZ150" s="214"/>
      <c r="BA150" s="214"/>
    </row>
    <row r="151" spans="2:56" ht="15.15" customHeight="1" x14ac:dyDescent="0.25">
      <c r="B151" s="801" t="s">
        <v>18</v>
      </c>
      <c r="C151" s="802"/>
      <c r="D151" s="802"/>
      <c r="E151" s="802"/>
      <c r="F151" s="802"/>
      <c r="G151" s="802"/>
      <c r="H151" s="802"/>
      <c r="I151" s="365"/>
      <c r="J151" s="365"/>
      <c r="K151" s="131">
        <f>SUM(K149:K150)</f>
        <v>0</v>
      </c>
      <c r="L151" s="887"/>
      <c r="M151" s="887"/>
      <c r="N151" s="887"/>
      <c r="O151" s="887"/>
      <c r="P151" s="214"/>
      <c r="Q151" s="285"/>
      <c r="R151" s="43"/>
      <c r="S151" s="374"/>
      <c r="T151" s="214"/>
      <c r="U151" s="214"/>
      <c r="Y151" s="214"/>
      <c r="Z151" s="214"/>
      <c r="AA151" s="214"/>
      <c r="AB151" s="214"/>
      <c r="AC151" s="214"/>
      <c r="AD151" s="214"/>
      <c r="AE151" s="214"/>
      <c r="AF151" s="214"/>
      <c r="AG151" s="285"/>
      <c r="AH151" s="43"/>
      <c r="AI151" s="374"/>
      <c r="AJ151" s="214"/>
      <c r="AK151" s="214"/>
      <c r="AO151" s="214"/>
      <c r="AP151" s="214"/>
      <c r="AQ151" s="214"/>
      <c r="AR151" s="214"/>
      <c r="AS151" s="214"/>
      <c r="AT151" s="214"/>
      <c r="AU151" s="214"/>
      <c r="AV151" s="214"/>
      <c r="AW151" s="285"/>
      <c r="AX151" s="43"/>
      <c r="AY151" s="374"/>
      <c r="AZ151" s="214"/>
      <c r="BA151" s="214"/>
    </row>
    <row r="152" spans="2:56" x14ac:dyDescent="0.25">
      <c r="B152" s="322"/>
      <c r="C152" s="322"/>
      <c r="D152" s="322"/>
      <c r="E152" s="322"/>
      <c r="F152" s="322"/>
      <c r="G152" s="323"/>
      <c r="H152" s="323"/>
      <c r="I152" s="323"/>
      <c r="J152" s="362"/>
      <c r="K152" s="294"/>
      <c r="L152" s="294"/>
      <c r="M152" s="294"/>
      <c r="N152" s="294"/>
      <c r="O152" s="294"/>
      <c r="P152" s="335"/>
      <c r="Q152" s="344"/>
      <c r="R152" s="345"/>
      <c r="S152" s="379"/>
      <c r="T152" s="27"/>
      <c r="U152" s="27"/>
      <c r="Y152" s="214"/>
      <c r="Z152" s="214"/>
      <c r="AA152" s="214"/>
      <c r="AB152" s="214"/>
      <c r="AC152" s="214"/>
      <c r="AD152" s="214"/>
      <c r="AE152" s="335"/>
      <c r="AF152" s="335"/>
      <c r="AG152" s="344"/>
      <c r="AH152" s="345"/>
      <c r="AI152" s="379"/>
      <c r="AJ152" s="27"/>
      <c r="AK152" s="27"/>
      <c r="AO152" s="214"/>
      <c r="AP152" s="214"/>
      <c r="AQ152" s="214"/>
      <c r="AR152" s="214"/>
      <c r="AS152" s="214"/>
      <c r="AT152" s="214"/>
      <c r="AU152" s="335"/>
      <c r="AV152" s="335"/>
      <c r="AW152" s="344"/>
      <c r="AX152" s="345"/>
      <c r="AY152" s="379"/>
      <c r="AZ152" s="27"/>
      <c r="BA152" s="27"/>
    </row>
    <row r="153" spans="2:56" ht="15.15" customHeight="1" x14ac:dyDescent="0.25">
      <c r="B153" s="107" t="s">
        <v>154</v>
      </c>
      <c r="C153" s="214"/>
      <c r="D153" s="214"/>
      <c r="E153" s="214"/>
      <c r="F153" s="214"/>
      <c r="G153" s="223"/>
      <c r="H153" s="223"/>
      <c r="I153" s="223"/>
      <c r="J153" s="297"/>
      <c r="K153" s="297"/>
      <c r="L153" s="214"/>
      <c r="P153" s="335"/>
      <c r="Q153" s="335"/>
      <c r="R153" s="335"/>
      <c r="S153" s="379"/>
      <c r="T153" s="27"/>
      <c r="U153" s="27"/>
      <c r="Y153" s="214"/>
      <c r="Z153" s="214"/>
      <c r="AA153" s="214"/>
      <c r="AB153" s="214"/>
      <c r="AC153" s="214"/>
      <c r="AD153" s="214"/>
      <c r="AE153" s="335"/>
      <c r="AF153" s="335"/>
      <c r="AG153" s="335"/>
      <c r="AH153" s="335"/>
      <c r="AI153" s="379"/>
      <c r="AJ153" s="27"/>
      <c r="AK153" s="27"/>
      <c r="AO153" s="214"/>
      <c r="AP153" s="214"/>
      <c r="AQ153" s="214"/>
      <c r="AR153" s="214"/>
      <c r="AS153" s="214"/>
      <c r="AT153" s="214"/>
      <c r="AU153" s="335"/>
      <c r="AV153" s="335"/>
      <c r="AW153" s="335"/>
      <c r="AX153" s="335"/>
      <c r="AY153" s="379"/>
      <c r="AZ153" s="27"/>
      <c r="BA153" s="27"/>
    </row>
    <row r="154" spans="2:56" ht="15" customHeight="1" x14ac:dyDescent="0.25">
      <c r="B154" s="752" t="s">
        <v>19</v>
      </c>
      <c r="C154" s="753"/>
      <c r="D154" s="753"/>
      <c r="E154" s="753"/>
      <c r="F154" s="753"/>
      <c r="G154" s="54" t="s">
        <v>43</v>
      </c>
      <c r="H154" s="349" t="s">
        <v>15</v>
      </c>
      <c r="I154" s="349" t="s">
        <v>42</v>
      </c>
      <c r="J154" s="349" t="s">
        <v>326</v>
      </c>
      <c r="K154" s="363" t="s">
        <v>18</v>
      </c>
      <c r="L154" s="884" t="s">
        <v>17</v>
      </c>
      <c r="M154" s="884"/>
      <c r="N154" s="884"/>
      <c r="O154" s="884"/>
      <c r="P154" s="214"/>
      <c r="Q154" s="214"/>
      <c r="R154" s="214"/>
      <c r="S154" s="214"/>
      <c r="T154" s="214"/>
      <c r="U154" s="214"/>
      <c r="V154" s="214"/>
      <c r="W154" s="214"/>
      <c r="X154" s="214"/>
      <c r="Y154" s="214"/>
      <c r="AA154" s="214"/>
      <c r="AB154" s="214"/>
      <c r="AC154" s="214"/>
      <c r="AD154" s="214"/>
      <c r="AE154" s="214"/>
      <c r="AF154" s="214"/>
      <c r="AG154" s="214"/>
      <c r="AH154" s="214"/>
      <c r="AI154" s="214"/>
      <c r="AJ154" s="214"/>
      <c r="AK154" s="214"/>
      <c r="AL154" s="214"/>
      <c r="AM154" s="214"/>
      <c r="AN154" s="214"/>
      <c r="AO154" s="214"/>
      <c r="AQ154" s="214"/>
      <c r="AR154" s="214"/>
      <c r="AS154" s="214"/>
      <c r="AT154" s="214"/>
      <c r="AU154" s="214"/>
      <c r="AV154" s="214"/>
      <c r="AW154" s="214"/>
      <c r="AX154" s="214"/>
      <c r="AY154" s="214"/>
      <c r="AZ154" s="214"/>
      <c r="BA154" s="214"/>
      <c r="BB154" s="214"/>
      <c r="BC154" s="214"/>
      <c r="BD154" s="214"/>
    </row>
    <row r="155" spans="2:56" ht="28.5" customHeight="1" x14ac:dyDescent="0.25">
      <c r="B155" s="799"/>
      <c r="C155" s="799"/>
      <c r="D155" s="799"/>
      <c r="E155" s="799"/>
      <c r="F155" s="799"/>
      <c r="G155" s="330">
        <v>0</v>
      </c>
      <c r="H155" s="330">
        <v>0</v>
      </c>
      <c r="I155" s="129" t="s">
        <v>70</v>
      </c>
      <c r="J155" s="364">
        <v>0</v>
      </c>
      <c r="K155" s="174">
        <f>ROUND(IF(G155=0,IF(H155=0,J155,H155*J155),IF(H155=0,G155*J155,G155*H155*J155)),2)</f>
        <v>0</v>
      </c>
      <c r="L155" s="922"/>
      <c r="M155" s="922"/>
      <c r="N155" s="922"/>
      <c r="O155" s="922"/>
      <c r="P155" s="22"/>
      <c r="Q155" s="214"/>
      <c r="R155" s="214"/>
      <c r="S155" s="214"/>
      <c r="T155" s="214"/>
      <c r="U155" s="214"/>
      <c r="V155" s="214"/>
      <c r="W155" s="214"/>
      <c r="X155" s="214"/>
      <c r="Y155" s="214"/>
      <c r="Z155" s="214"/>
      <c r="AA155" s="214"/>
      <c r="AB155" s="214"/>
      <c r="AC155" s="214"/>
      <c r="AD155" s="214"/>
      <c r="AE155" s="214"/>
      <c r="AF155" s="214"/>
      <c r="AG155" s="214"/>
      <c r="AH155" s="214"/>
      <c r="AI155" s="214"/>
      <c r="AJ155" s="214"/>
      <c r="AK155" s="214"/>
      <c r="AL155" s="214"/>
      <c r="AM155" s="214"/>
      <c r="AN155" s="214"/>
      <c r="AO155" s="214"/>
      <c r="AP155" s="214"/>
      <c r="AQ155" s="214"/>
      <c r="AR155" s="214"/>
      <c r="AS155" s="214"/>
      <c r="AT155" s="214"/>
      <c r="AU155" s="214"/>
      <c r="AV155" s="214"/>
      <c r="AW155" s="214"/>
      <c r="AX155" s="214"/>
      <c r="AY155" s="214"/>
      <c r="AZ155" s="214"/>
      <c r="BA155" s="214"/>
      <c r="BB155" s="214"/>
      <c r="BC155" s="214"/>
      <c r="BD155" s="214"/>
    </row>
    <row r="156" spans="2:56" ht="15.15" customHeight="1" x14ac:dyDescent="0.25">
      <c r="B156" s="800"/>
      <c r="C156" s="800"/>
      <c r="D156" s="800"/>
      <c r="E156" s="800"/>
      <c r="F156" s="800"/>
      <c r="G156" s="354"/>
      <c r="H156" s="355"/>
      <c r="I156" s="129" t="s">
        <v>70</v>
      </c>
      <c r="J156" s="364">
        <v>0</v>
      </c>
      <c r="K156" s="174">
        <f>ROUND(IF(H156=0,J156,H156*J156),2)</f>
        <v>0</v>
      </c>
      <c r="L156" s="886"/>
      <c r="M156" s="886"/>
      <c r="N156" s="886"/>
      <c r="O156" s="886"/>
      <c r="P156" s="22"/>
      <c r="Q156" s="214"/>
      <c r="R156" s="214"/>
      <c r="S156" s="214"/>
      <c r="T156" s="214"/>
      <c r="U156" s="214"/>
      <c r="V156" s="214"/>
      <c r="W156" s="214"/>
      <c r="X156" s="214"/>
      <c r="Y156" s="214"/>
      <c r="Z156" s="214"/>
      <c r="AA156" s="214"/>
      <c r="AB156" s="214"/>
      <c r="AC156" s="214"/>
      <c r="AD156" s="214"/>
      <c r="AE156" s="214"/>
      <c r="AF156" s="214"/>
      <c r="AG156" s="214"/>
      <c r="AH156" s="214"/>
      <c r="AI156" s="214"/>
      <c r="AJ156" s="214"/>
      <c r="AK156" s="214"/>
      <c r="AL156" s="214"/>
      <c r="AM156" s="214"/>
      <c r="AN156" s="214"/>
      <c r="AO156" s="214"/>
      <c r="AP156" s="214"/>
      <c r="AQ156" s="214"/>
      <c r="AR156" s="214"/>
      <c r="AS156" s="214"/>
      <c r="AT156" s="214"/>
      <c r="AU156" s="214"/>
      <c r="AV156" s="214"/>
      <c r="AW156" s="214"/>
      <c r="AX156" s="214"/>
      <c r="AY156" s="214"/>
      <c r="AZ156" s="214"/>
      <c r="BA156" s="214"/>
      <c r="BB156" s="214"/>
      <c r="BC156" s="214"/>
      <c r="BD156" s="214"/>
    </row>
    <row r="157" spans="2:56" ht="15.15" customHeight="1" x14ac:dyDescent="0.25">
      <c r="B157" s="801" t="s">
        <v>18</v>
      </c>
      <c r="C157" s="802"/>
      <c r="D157" s="802"/>
      <c r="E157" s="802"/>
      <c r="F157" s="802"/>
      <c r="G157" s="802"/>
      <c r="H157" s="802"/>
      <c r="I157" s="365"/>
      <c r="J157" s="365"/>
      <c r="K157" s="131">
        <f>SUM(K155:K156)</f>
        <v>0</v>
      </c>
      <c r="L157" s="887"/>
      <c r="M157" s="887"/>
      <c r="N157" s="887"/>
      <c r="O157" s="887"/>
      <c r="P157" s="22"/>
      <c r="Q157" s="214"/>
      <c r="R157" s="214"/>
      <c r="S157" s="214"/>
      <c r="T157" s="214"/>
      <c r="U157" s="214"/>
      <c r="V157" s="214"/>
      <c r="W157" s="214"/>
      <c r="X157" s="214"/>
      <c r="Y157" s="214"/>
      <c r="Z157" s="214"/>
      <c r="AA157" s="214"/>
      <c r="AB157" s="214"/>
      <c r="AC157" s="214"/>
      <c r="AD157" s="214"/>
      <c r="AE157" s="214"/>
      <c r="AF157" s="214"/>
      <c r="AG157" s="214"/>
      <c r="AH157" s="214"/>
      <c r="AI157" s="214"/>
      <c r="AJ157" s="214"/>
      <c r="AK157" s="214"/>
      <c r="AL157" s="214"/>
      <c r="AM157" s="214"/>
      <c r="AN157" s="214"/>
      <c r="AO157" s="214"/>
      <c r="AP157" s="214"/>
      <c r="AQ157" s="214"/>
      <c r="AR157" s="214"/>
      <c r="AS157" s="214"/>
      <c r="AT157" s="214"/>
      <c r="AU157" s="214"/>
      <c r="AV157" s="214"/>
      <c r="AW157" s="214"/>
      <c r="AX157" s="214"/>
      <c r="AY157" s="214"/>
      <c r="AZ157" s="214"/>
      <c r="BA157" s="214"/>
      <c r="BB157" s="214"/>
      <c r="BC157" s="214"/>
      <c r="BD157" s="214"/>
    </row>
    <row r="158" spans="2:56" ht="15.15" customHeight="1" x14ac:dyDescent="0.25">
      <c r="C158" s="214"/>
      <c r="D158" s="214"/>
      <c r="E158" s="214"/>
      <c r="F158" s="214"/>
      <c r="G158" s="223"/>
      <c r="H158" s="223"/>
      <c r="I158" s="223"/>
      <c r="J158" s="223"/>
      <c r="K158" s="297"/>
      <c r="L158" s="214"/>
      <c r="M158" s="214"/>
      <c r="N158" s="214"/>
      <c r="O158" s="214"/>
      <c r="P158" s="22"/>
      <c r="Q158" s="214"/>
      <c r="R158" s="214"/>
      <c r="S158" s="214"/>
      <c r="T158" s="214"/>
      <c r="U158" s="214"/>
      <c r="V158" s="214"/>
      <c r="W158" s="214"/>
      <c r="X158" s="214"/>
      <c r="Y158" s="214"/>
      <c r="AA158" s="214"/>
      <c r="AB158" s="214"/>
      <c r="AC158" s="214"/>
      <c r="AD158" s="214"/>
      <c r="AE158" s="214"/>
      <c r="AF158" s="214"/>
      <c r="AG158" s="214"/>
      <c r="AH158" s="214"/>
      <c r="AI158" s="214"/>
      <c r="AJ158" s="214"/>
      <c r="AK158" s="214"/>
      <c r="AL158" s="214"/>
      <c r="AM158" s="214"/>
      <c r="AN158" s="214"/>
      <c r="AO158" s="214"/>
      <c r="AQ158" s="214"/>
      <c r="AR158" s="214"/>
      <c r="AS158" s="214"/>
      <c r="AT158" s="214"/>
      <c r="AU158" s="214"/>
      <c r="AV158" s="214"/>
      <c r="AW158" s="214"/>
      <c r="AX158" s="214"/>
      <c r="AY158" s="214"/>
      <c r="AZ158" s="214"/>
      <c r="BA158" s="214"/>
      <c r="BB158" s="214"/>
      <c r="BC158" s="214"/>
      <c r="BD158" s="214"/>
    </row>
    <row r="159" spans="2:56" ht="15.15" customHeight="1" x14ac:dyDescent="0.25">
      <c r="B159" s="529" t="s">
        <v>65</v>
      </c>
      <c r="C159" s="530"/>
      <c r="D159" s="530"/>
      <c r="E159" s="530"/>
      <c r="F159" s="530"/>
      <c r="G159" s="381"/>
      <c r="H159" s="381"/>
      <c r="I159" s="381"/>
      <c r="J159" s="169"/>
      <c r="K159" s="167">
        <f>M83+K105+K111+K117+K145+K151+K157</f>
        <v>0</v>
      </c>
      <c r="L159" s="382"/>
      <c r="M159" s="382"/>
      <c r="N159" s="382"/>
      <c r="O159" s="383"/>
      <c r="P159" s="22"/>
      <c r="Q159" s="214"/>
      <c r="R159" s="214"/>
      <c r="S159" s="214"/>
      <c r="T159" s="214"/>
      <c r="U159" s="214"/>
      <c r="V159" s="214"/>
      <c r="W159" s="214"/>
      <c r="X159" s="214"/>
      <c r="Y159" s="214"/>
      <c r="AA159" s="214"/>
      <c r="AB159" s="214"/>
      <c r="AC159" s="214"/>
      <c r="AD159" s="214"/>
      <c r="AE159" s="214"/>
      <c r="AF159" s="214"/>
      <c r="AG159" s="214"/>
      <c r="AH159" s="214"/>
      <c r="AI159" s="214"/>
      <c r="AJ159" s="214"/>
      <c r="AK159" s="214"/>
      <c r="AL159" s="214"/>
      <c r="AM159" s="214"/>
      <c r="AN159" s="214"/>
      <c r="AO159" s="214"/>
      <c r="AQ159" s="214"/>
      <c r="AR159" s="214"/>
      <c r="AS159" s="214"/>
      <c r="AT159" s="214"/>
      <c r="AU159" s="214"/>
      <c r="AV159" s="214"/>
      <c r="AW159" s="214"/>
      <c r="AX159" s="214"/>
      <c r="AY159" s="214"/>
      <c r="AZ159" s="214"/>
      <c r="BA159" s="214"/>
      <c r="BB159" s="214"/>
      <c r="BC159" s="214"/>
      <c r="BD159" s="214"/>
    </row>
    <row r="160" spans="2:56" ht="15.15" customHeight="1" x14ac:dyDescent="0.25">
      <c r="B160" s="186"/>
      <c r="C160" s="186"/>
      <c r="D160" s="186"/>
      <c r="E160" s="186"/>
      <c r="F160" s="186"/>
      <c r="G160" s="377"/>
      <c r="H160" s="377"/>
      <c r="I160" s="377"/>
      <c r="J160" s="377"/>
      <c r="K160" s="377"/>
      <c r="L160" s="378"/>
      <c r="M160" s="378"/>
      <c r="N160" s="378"/>
      <c r="O160" s="378"/>
      <c r="P160" s="22"/>
      <c r="Q160" s="214"/>
      <c r="R160" s="214"/>
      <c r="S160" s="214"/>
      <c r="T160" s="214"/>
      <c r="U160" s="214"/>
      <c r="V160" s="214"/>
      <c r="W160" s="214"/>
      <c r="X160" s="214"/>
      <c r="Y160" s="214"/>
      <c r="AA160" s="214"/>
      <c r="AB160" s="214"/>
      <c r="AC160" s="214"/>
      <c r="AD160" s="214"/>
      <c r="AE160" s="214"/>
      <c r="AF160" s="214"/>
      <c r="AG160" s="214"/>
      <c r="AH160" s="214"/>
      <c r="AI160" s="214"/>
      <c r="AJ160" s="214"/>
      <c r="AK160" s="214"/>
      <c r="AL160" s="214"/>
      <c r="AM160" s="214"/>
      <c r="AN160" s="214"/>
      <c r="AO160" s="214"/>
      <c r="AQ160" s="214"/>
      <c r="AR160" s="214"/>
      <c r="AS160" s="214"/>
      <c r="AT160" s="214"/>
      <c r="AU160" s="214"/>
      <c r="AV160" s="214"/>
      <c r="AW160" s="214"/>
      <c r="AX160" s="214"/>
      <c r="AY160" s="214"/>
      <c r="AZ160" s="214"/>
      <c r="BA160" s="214"/>
      <c r="BB160" s="214"/>
      <c r="BC160" s="214"/>
      <c r="BD160" s="214"/>
    </row>
    <row r="161" spans="2:55" ht="17.25" customHeight="1" x14ac:dyDescent="0.25">
      <c r="B161" s="186"/>
      <c r="C161" s="186"/>
      <c r="D161" s="186"/>
      <c r="E161" s="186"/>
      <c r="F161" s="186"/>
      <c r="G161" s="377"/>
      <c r="H161" s="377"/>
      <c r="I161" s="377"/>
      <c r="J161" s="377"/>
      <c r="K161" s="377"/>
      <c r="L161" s="378"/>
      <c r="M161" s="378"/>
      <c r="N161" s="378"/>
      <c r="O161" s="378"/>
      <c r="P161" s="22"/>
      <c r="Q161" s="62"/>
      <c r="R161" s="62"/>
      <c r="S161" s="62"/>
      <c r="T161" s="62"/>
      <c r="U161" s="62"/>
      <c r="V161" s="62"/>
      <c r="Y161" s="62"/>
      <c r="AA161" s="62"/>
      <c r="AB161" s="62"/>
      <c r="AC161" s="62"/>
      <c r="AD161" s="62"/>
      <c r="AE161" s="62"/>
      <c r="AF161" s="62"/>
      <c r="AG161" s="62"/>
      <c r="AH161" s="62"/>
      <c r="AI161" s="62"/>
      <c r="AJ161" s="62"/>
      <c r="AK161" s="62"/>
      <c r="AL161" s="62"/>
      <c r="AO161" s="62"/>
      <c r="AQ161" s="62"/>
      <c r="AR161" s="62"/>
      <c r="AS161" s="62"/>
      <c r="AT161" s="62"/>
      <c r="AU161" s="62"/>
      <c r="AV161" s="62"/>
      <c r="AW161" s="62"/>
      <c r="AX161" s="62"/>
      <c r="AY161" s="62"/>
      <c r="AZ161" s="62"/>
      <c r="BA161" s="62"/>
      <c r="BB161" s="62"/>
    </row>
    <row r="162" spans="2:55" ht="15.15" customHeight="1" x14ac:dyDescent="0.25">
      <c r="B162" s="793" t="s">
        <v>28</v>
      </c>
      <c r="C162" s="794"/>
      <c r="D162" s="794"/>
      <c r="E162" s="794"/>
      <c r="F162" s="794"/>
      <c r="G162" s="794"/>
      <c r="H162" s="794"/>
      <c r="I162" s="794"/>
      <c r="J162" s="794"/>
      <c r="K162" s="794"/>
      <c r="L162" s="794"/>
      <c r="M162" s="794"/>
      <c r="N162" s="794"/>
      <c r="O162" s="795"/>
      <c r="P162" s="22"/>
      <c r="Q162" s="789"/>
      <c r="R162" s="789"/>
      <c r="S162" s="384"/>
      <c r="T162" s="789"/>
      <c r="U162" s="789"/>
      <c r="Z162" s="214"/>
      <c r="AA162" s="214"/>
      <c r="AB162" s="214"/>
      <c r="AC162" s="214"/>
      <c r="AD162" s="214"/>
      <c r="AE162" s="789"/>
      <c r="AF162" s="789"/>
      <c r="AG162" s="789"/>
      <c r="AH162" s="789"/>
      <c r="AI162" s="384"/>
      <c r="AJ162" s="789"/>
      <c r="AK162" s="789"/>
      <c r="AP162" s="214"/>
      <c r="AQ162" s="214"/>
      <c r="AR162" s="214"/>
      <c r="AS162" s="214"/>
      <c r="AT162" s="214"/>
      <c r="AU162" s="789"/>
      <c r="AV162" s="789"/>
      <c r="AW162" s="789"/>
      <c r="AX162" s="789"/>
      <c r="AY162" s="384"/>
      <c r="AZ162" s="789"/>
      <c r="BA162" s="789"/>
    </row>
    <row r="163" spans="2:55" ht="15.15" customHeight="1" x14ac:dyDescent="0.25">
      <c r="B163" s="796"/>
      <c r="C163" s="797"/>
      <c r="D163" s="797"/>
      <c r="E163" s="797"/>
      <c r="F163" s="797"/>
      <c r="G163" s="797"/>
      <c r="H163" s="797"/>
      <c r="I163" s="797"/>
      <c r="J163" s="797"/>
      <c r="K163" s="797"/>
      <c r="L163" s="797"/>
      <c r="M163" s="797"/>
      <c r="N163" s="797"/>
      <c r="O163" s="798"/>
      <c r="P163" s="22"/>
      <c r="Q163" s="297"/>
      <c r="R163" s="297"/>
      <c r="S163" s="384"/>
      <c r="T163" s="297"/>
      <c r="U163" s="297"/>
      <c r="Z163" s="214"/>
      <c r="AA163" s="214"/>
      <c r="AB163" s="214"/>
      <c r="AC163" s="214"/>
      <c r="AD163" s="214"/>
      <c r="AE163" s="297"/>
      <c r="AF163" s="297"/>
      <c r="AG163" s="297"/>
      <c r="AH163" s="297"/>
      <c r="AI163" s="384"/>
      <c r="AJ163" s="297"/>
      <c r="AK163" s="297"/>
      <c r="AP163" s="214"/>
      <c r="AQ163" s="214"/>
      <c r="AR163" s="214"/>
      <c r="AS163" s="214"/>
      <c r="AT163" s="214"/>
      <c r="AU163" s="297"/>
      <c r="AV163" s="297"/>
      <c r="AW163" s="297"/>
      <c r="AX163" s="297"/>
      <c r="AY163" s="384"/>
      <c r="AZ163" s="297"/>
      <c r="BA163" s="297"/>
    </row>
    <row r="164" spans="2:55" ht="15.15" customHeight="1" x14ac:dyDescent="0.25">
      <c r="B164" s="106"/>
      <c r="C164" s="106"/>
      <c r="D164" s="106"/>
      <c r="E164" s="106"/>
      <c r="F164" s="106"/>
      <c r="G164" s="108"/>
      <c r="H164" s="108"/>
      <c r="I164" s="108"/>
      <c r="J164" s="108"/>
      <c r="K164" s="108"/>
      <c r="L164" s="106"/>
      <c r="M164" s="106"/>
      <c r="N164" s="106"/>
      <c r="O164" s="106"/>
      <c r="P164" s="22"/>
      <c r="Q164" s="790"/>
      <c r="R164" s="791"/>
      <c r="S164" s="385"/>
      <c r="T164" s="792"/>
      <c r="U164" s="792"/>
      <c r="Z164" s="214"/>
      <c r="AA164" s="214"/>
      <c r="AB164" s="214"/>
      <c r="AC164" s="214"/>
      <c r="AD164" s="214"/>
      <c r="AE164" s="790"/>
      <c r="AF164" s="791"/>
      <c r="AG164" s="790"/>
      <c r="AH164" s="791"/>
      <c r="AI164" s="385"/>
      <c r="AJ164" s="792"/>
      <c r="AK164" s="792"/>
      <c r="AP164" s="214"/>
      <c r="AQ164" s="214"/>
      <c r="AR164" s="214"/>
      <c r="AS164" s="214"/>
      <c r="AT164" s="214"/>
      <c r="AU164" s="790"/>
      <c r="AV164" s="791"/>
      <c r="AW164" s="790"/>
      <c r="AX164" s="791"/>
      <c r="AY164" s="385"/>
      <c r="AZ164" s="792"/>
      <c r="BA164" s="792"/>
    </row>
    <row r="165" spans="2:55" ht="15.15" customHeight="1" x14ac:dyDescent="0.25">
      <c r="B165" s="249" t="s">
        <v>29</v>
      </c>
      <c r="C165" s="62"/>
      <c r="D165" s="62"/>
      <c r="E165" s="62"/>
      <c r="F165" s="62"/>
      <c r="L165" s="62"/>
      <c r="M165" s="62"/>
      <c r="P165" s="22"/>
      <c r="Q165" s="790"/>
      <c r="R165" s="791"/>
      <c r="S165" s="385"/>
      <c r="T165" s="792"/>
      <c r="U165" s="792"/>
      <c r="Z165" s="214"/>
      <c r="AA165" s="214"/>
      <c r="AB165" s="214"/>
      <c r="AC165" s="214"/>
      <c r="AD165" s="214"/>
      <c r="AE165" s="790"/>
      <c r="AF165" s="791"/>
      <c r="AG165" s="790"/>
      <c r="AH165" s="791"/>
      <c r="AI165" s="385"/>
      <c r="AJ165" s="792"/>
      <c r="AK165" s="792"/>
      <c r="AP165" s="214"/>
      <c r="AQ165" s="214"/>
      <c r="AR165" s="214"/>
      <c r="AS165" s="214"/>
      <c r="AT165" s="214"/>
      <c r="AU165" s="790"/>
      <c r="AV165" s="791"/>
      <c r="AW165" s="790"/>
      <c r="AX165" s="791"/>
      <c r="AY165" s="385"/>
      <c r="AZ165" s="792"/>
      <c r="BA165" s="792"/>
    </row>
    <row r="166" spans="2:55" s="70" customFormat="1" ht="15.15" customHeight="1" x14ac:dyDescent="0.25">
      <c r="B166" s="386" t="s">
        <v>20</v>
      </c>
      <c r="C166" s="387"/>
      <c r="D166" s="388"/>
      <c r="E166" s="388"/>
      <c r="F166" s="388"/>
      <c r="G166" s="761" t="s">
        <v>21</v>
      </c>
      <c r="H166" s="761"/>
      <c r="I166" s="761" t="s">
        <v>22</v>
      </c>
      <c r="J166" s="761"/>
      <c r="K166" s="363" t="s">
        <v>18</v>
      </c>
      <c r="L166" s="884" t="s">
        <v>17</v>
      </c>
      <c r="M166" s="884"/>
      <c r="N166" s="884"/>
      <c r="O166" s="884"/>
      <c r="P166" s="22"/>
      <c r="Q166" s="389"/>
      <c r="R166" s="390"/>
      <c r="S166" s="391"/>
      <c r="T166" s="372"/>
      <c r="U166" s="372"/>
      <c r="Z166" s="333"/>
      <c r="AA166" s="333"/>
      <c r="AB166" s="333"/>
      <c r="AC166" s="333"/>
      <c r="AD166" s="333"/>
      <c r="AE166" s="389"/>
      <c r="AF166" s="390"/>
      <c r="AG166" s="389"/>
      <c r="AH166" s="390"/>
      <c r="AI166" s="391"/>
      <c r="AJ166" s="372"/>
      <c r="AK166" s="372"/>
      <c r="AP166" s="333"/>
      <c r="AQ166" s="333"/>
      <c r="AR166" s="333"/>
      <c r="AS166" s="333"/>
      <c r="AT166" s="333"/>
      <c r="AU166" s="389"/>
      <c r="AV166" s="390"/>
      <c r="AW166" s="389"/>
      <c r="AX166" s="390"/>
      <c r="AY166" s="391"/>
      <c r="AZ166" s="372"/>
      <c r="BA166" s="372"/>
    </row>
    <row r="167" spans="2:55" ht="17.25" customHeight="1" x14ac:dyDescent="0.25">
      <c r="B167" s="765" t="s">
        <v>139</v>
      </c>
      <c r="C167" s="766"/>
      <c r="D167" s="766"/>
      <c r="E167" s="766"/>
      <c r="F167" s="766"/>
      <c r="G167" s="767"/>
      <c r="H167" s="767"/>
      <c r="I167" s="767">
        <v>0</v>
      </c>
      <c r="J167" s="767"/>
      <c r="K167" s="131">
        <f>G167+I167</f>
        <v>0</v>
      </c>
      <c r="L167" s="922"/>
      <c r="M167" s="922"/>
      <c r="N167" s="922"/>
      <c r="O167" s="922"/>
      <c r="P167" s="22"/>
      <c r="Q167" s="214"/>
      <c r="R167" s="214"/>
      <c r="S167" s="214"/>
      <c r="T167" s="214"/>
      <c r="U167" s="339"/>
      <c r="V167" s="214"/>
      <c r="W167" s="214"/>
      <c r="Y167" s="214"/>
      <c r="Z167" s="214"/>
      <c r="AA167" s="214"/>
      <c r="AB167" s="214"/>
      <c r="AC167" s="214"/>
      <c r="AD167" s="214"/>
      <c r="AE167" s="214"/>
      <c r="AF167" s="214"/>
      <c r="AG167" s="214"/>
      <c r="AH167" s="214"/>
      <c r="AI167" s="214"/>
      <c r="AJ167" s="214"/>
      <c r="AK167" s="339"/>
      <c r="AL167" s="214"/>
      <c r="AM167" s="214"/>
      <c r="AP167" s="214"/>
      <c r="AQ167" s="214"/>
      <c r="AR167" s="214"/>
      <c r="AS167" s="214"/>
      <c r="AT167" s="214"/>
      <c r="AU167" s="214"/>
      <c r="AV167" s="214"/>
      <c r="AW167" s="214"/>
      <c r="AX167" s="214"/>
      <c r="AY167" s="214"/>
      <c r="AZ167" s="214"/>
      <c r="BA167" s="339"/>
      <c r="BB167" s="214"/>
      <c r="BC167" s="214"/>
    </row>
    <row r="168" spans="2:55" x14ac:dyDescent="0.25">
      <c r="B168" s="772"/>
      <c r="C168" s="773"/>
      <c r="D168" s="773"/>
      <c r="E168" s="773"/>
      <c r="F168" s="773"/>
      <c r="G168" s="767">
        <v>0</v>
      </c>
      <c r="H168" s="767"/>
      <c r="I168" s="767">
        <v>0</v>
      </c>
      <c r="J168" s="767"/>
      <c r="K168" s="131">
        <f>G168+I168</f>
        <v>0</v>
      </c>
      <c r="L168" s="886"/>
      <c r="M168" s="886"/>
      <c r="N168" s="886"/>
      <c r="O168" s="886"/>
      <c r="P168" s="113"/>
      <c r="Q168" s="49"/>
      <c r="R168" s="49"/>
      <c r="S168" s="392"/>
      <c r="T168" s="788"/>
      <c r="U168" s="788"/>
      <c r="Z168" s="789"/>
      <c r="AA168" s="789"/>
      <c r="AB168" s="789"/>
      <c r="AC168" s="789"/>
      <c r="AD168" s="789"/>
      <c r="AE168" s="49"/>
      <c r="AF168" s="49"/>
      <c r="AG168" s="49"/>
      <c r="AH168" s="49"/>
      <c r="AI168" s="392"/>
      <c r="AJ168" s="788"/>
      <c r="AK168" s="788"/>
      <c r="AP168" s="789"/>
      <c r="AQ168" s="789"/>
      <c r="AR168" s="789"/>
      <c r="AS168" s="789"/>
      <c r="AT168" s="789"/>
      <c r="AU168" s="49"/>
      <c r="AV168" s="49"/>
      <c r="AW168" s="49"/>
      <c r="AX168" s="49"/>
      <c r="AY168" s="392"/>
      <c r="AZ168" s="788"/>
      <c r="BA168" s="788"/>
    </row>
    <row r="169" spans="2:55" x14ac:dyDescent="0.25">
      <c r="B169" s="774" t="s">
        <v>18</v>
      </c>
      <c r="C169" s="775"/>
      <c r="D169" s="775"/>
      <c r="E169" s="775"/>
      <c r="F169" s="775"/>
      <c r="G169" s="775"/>
      <c r="H169" s="775"/>
      <c r="I169" s="775"/>
      <c r="J169" s="776"/>
      <c r="K169" s="131">
        <f>SUM(K167:K168)</f>
        <v>0</v>
      </c>
      <c r="L169" s="887"/>
      <c r="M169" s="887"/>
      <c r="N169" s="887"/>
      <c r="O169" s="887"/>
      <c r="P169" s="22"/>
      <c r="Q169" s="49"/>
      <c r="R169" s="49"/>
      <c r="S169" s="392"/>
      <c r="T169" s="49"/>
      <c r="U169" s="49"/>
      <c r="Z169" s="297"/>
      <c r="AA169" s="297"/>
      <c r="AB169" s="297"/>
      <c r="AC169" s="297"/>
      <c r="AD169" s="297"/>
      <c r="AE169" s="49"/>
      <c r="AF169" s="49"/>
      <c r="AG169" s="49"/>
      <c r="AH169" s="49"/>
      <c r="AI169" s="392"/>
      <c r="AJ169" s="49"/>
      <c r="AK169" s="49"/>
      <c r="AP169" s="297"/>
      <c r="AQ169" s="297"/>
      <c r="AR169" s="297"/>
      <c r="AS169" s="297"/>
      <c r="AT169" s="297"/>
      <c r="AU169" s="49"/>
      <c r="AV169" s="49"/>
      <c r="AW169" s="49"/>
      <c r="AX169" s="49"/>
      <c r="AY169" s="392"/>
      <c r="AZ169" s="49"/>
      <c r="BA169" s="49"/>
    </row>
    <row r="170" spans="2:55" x14ac:dyDescent="0.25">
      <c r="B170" s="322"/>
      <c r="C170" s="322"/>
      <c r="D170" s="322"/>
      <c r="E170" s="322"/>
      <c r="F170" s="322"/>
      <c r="G170" s="323"/>
      <c r="H170" s="323"/>
      <c r="I170" s="323"/>
      <c r="J170" s="334"/>
      <c r="K170" s="294"/>
      <c r="L170" s="294"/>
      <c r="M170" s="294"/>
      <c r="N170" s="294"/>
      <c r="O170" s="294"/>
      <c r="P170" s="344"/>
      <c r="Q170" s="345"/>
      <c r="R170" s="336"/>
      <c r="S170" s="27"/>
      <c r="T170" s="27"/>
      <c r="Y170" s="214"/>
      <c r="Z170" s="214"/>
      <c r="AA170" s="214"/>
      <c r="AB170" s="214"/>
      <c r="AC170" s="214"/>
      <c r="AD170" s="335"/>
      <c r="AE170" s="335"/>
      <c r="AF170" s="344"/>
      <c r="AG170" s="345"/>
      <c r="AH170" s="336"/>
      <c r="AI170" s="27"/>
      <c r="AJ170" s="27"/>
      <c r="AO170" s="214"/>
      <c r="AP170" s="214"/>
      <c r="AQ170" s="214"/>
      <c r="AR170" s="214"/>
      <c r="AS170" s="214"/>
      <c r="AT170" s="335"/>
      <c r="AU170" s="335"/>
      <c r="AV170" s="344"/>
      <c r="AW170" s="345"/>
      <c r="AX170" s="336"/>
      <c r="AY170" s="27"/>
      <c r="AZ170" s="27"/>
    </row>
    <row r="171" spans="2:55" ht="15.15" customHeight="1" x14ac:dyDescent="0.25">
      <c r="B171" s="393" t="s">
        <v>59</v>
      </c>
      <c r="C171" s="214"/>
      <c r="D171" s="214"/>
      <c r="E171" s="214"/>
      <c r="F171" s="214"/>
      <c r="G171" s="223"/>
      <c r="H171" s="223"/>
      <c r="I171" s="223"/>
      <c r="J171" s="223"/>
      <c r="K171" s="297"/>
      <c r="L171" s="339"/>
      <c r="M171" s="214"/>
      <c r="N171" s="214"/>
      <c r="P171" s="335"/>
      <c r="Q171" s="335"/>
      <c r="R171" s="336"/>
      <c r="S171" s="214"/>
      <c r="T171" s="214"/>
      <c r="Y171" s="214"/>
      <c r="Z171" s="214"/>
      <c r="AA171" s="214"/>
      <c r="AB171" s="214"/>
      <c r="AC171" s="214"/>
      <c r="AD171" s="335"/>
      <c r="AE171" s="335"/>
      <c r="AF171" s="335"/>
      <c r="AG171" s="335"/>
      <c r="AH171" s="336"/>
      <c r="AI171" s="214"/>
      <c r="AJ171" s="214"/>
      <c r="AO171" s="214"/>
      <c r="AP171" s="214"/>
      <c r="AQ171" s="214"/>
      <c r="AR171" s="214"/>
      <c r="AS171" s="214"/>
      <c r="AT171" s="335"/>
      <c r="AU171" s="335"/>
      <c r="AV171" s="335"/>
      <c r="AW171" s="335"/>
      <c r="AX171" s="336"/>
      <c r="AY171" s="214"/>
      <c r="AZ171" s="214"/>
    </row>
    <row r="172" spans="2:55" s="70" customFormat="1" ht="15.15" customHeight="1" x14ac:dyDescent="0.25">
      <c r="B172" s="373" t="s">
        <v>158</v>
      </c>
      <c r="K172" s="294"/>
      <c r="P172" s="350"/>
      <c r="Q172" s="350"/>
      <c r="R172" s="394"/>
      <c r="S172" s="333"/>
      <c r="T172" s="333"/>
      <c r="Y172" s="333"/>
      <c r="Z172" s="333"/>
      <c r="AA172" s="333"/>
      <c r="AB172" s="333"/>
      <c r="AC172" s="333"/>
      <c r="AD172" s="350"/>
      <c r="AE172" s="350"/>
      <c r="AF172" s="350"/>
      <c r="AG172" s="350"/>
      <c r="AH172" s="394"/>
      <c r="AI172" s="333"/>
      <c r="AJ172" s="333"/>
      <c r="AO172" s="333"/>
      <c r="AP172" s="333"/>
      <c r="AQ172" s="333"/>
      <c r="AR172" s="333"/>
      <c r="AS172" s="333"/>
      <c r="AT172" s="350"/>
      <c r="AU172" s="350"/>
      <c r="AV172" s="350"/>
      <c r="AW172" s="350"/>
      <c r="AX172" s="394"/>
      <c r="AY172" s="333"/>
      <c r="AZ172" s="333"/>
    </row>
    <row r="173" spans="2:55" ht="14.25" customHeight="1" x14ac:dyDescent="0.25">
      <c r="B173" s="752" t="s">
        <v>19</v>
      </c>
      <c r="C173" s="753"/>
      <c r="D173" s="753"/>
      <c r="E173" s="753"/>
      <c r="F173" s="753"/>
      <c r="G173" s="54" t="s">
        <v>43</v>
      </c>
      <c r="H173" s="348" t="s">
        <v>15</v>
      </c>
      <c r="I173" s="349" t="s">
        <v>42</v>
      </c>
      <c r="J173" s="349" t="s">
        <v>326</v>
      </c>
      <c r="K173" s="363" t="s">
        <v>18</v>
      </c>
      <c r="L173" s="884" t="s">
        <v>17</v>
      </c>
      <c r="M173" s="884"/>
      <c r="N173" s="884"/>
      <c r="O173" s="884"/>
      <c r="P173" s="214"/>
      <c r="Q173" s="214"/>
      <c r="R173" s="339"/>
      <c r="S173" s="214"/>
      <c r="T173" s="214"/>
      <c r="Y173" s="395"/>
      <c r="Z173" s="214"/>
      <c r="AA173" s="214"/>
      <c r="AB173" s="214"/>
      <c r="AC173" s="214"/>
      <c r="AD173" s="214"/>
      <c r="AE173" s="214"/>
      <c r="AF173" s="214"/>
      <c r="AG173" s="214"/>
      <c r="AH173" s="339"/>
      <c r="AI173" s="214"/>
      <c r="AJ173" s="214"/>
      <c r="AO173" s="395"/>
      <c r="AP173" s="214"/>
      <c r="AQ173" s="214"/>
      <c r="AR173" s="214"/>
      <c r="AS173" s="214"/>
      <c r="AT173" s="214"/>
      <c r="AU173" s="214"/>
      <c r="AV173" s="214"/>
      <c r="AW173" s="214"/>
      <c r="AX173" s="339"/>
      <c r="AY173" s="214"/>
      <c r="AZ173" s="214"/>
    </row>
    <row r="174" spans="2:55" ht="16.5" customHeight="1" x14ac:dyDescent="0.25">
      <c r="B174" s="784" t="s">
        <v>88</v>
      </c>
      <c r="C174" s="785"/>
      <c r="D174" s="785"/>
      <c r="E174" s="785"/>
      <c r="F174" s="786"/>
      <c r="G174" s="128"/>
      <c r="H174" s="128"/>
      <c r="I174" s="129" t="s">
        <v>138</v>
      </c>
      <c r="J174" s="364"/>
      <c r="K174" s="174">
        <f>ROUND(IF(G174=0,IF(H174=0,J174,H174*J174),IF(H174=0,G174*J174,G174*H174*J174)),2)</f>
        <v>0</v>
      </c>
      <c r="L174" s="922" t="s">
        <v>88</v>
      </c>
      <c r="M174" s="922"/>
      <c r="N174" s="922"/>
      <c r="O174" s="922"/>
      <c r="P174" s="783"/>
      <c r="Q174" s="783"/>
      <c r="R174" s="396"/>
      <c r="S174" s="783"/>
      <c r="T174" s="783"/>
      <c r="W174" s="298"/>
      <c r="Y174" s="783"/>
      <c r="Z174" s="783"/>
      <c r="AA174" s="783"/>
      <c r="AB174" s="783"/>
      <c r="AC174" s="783"/>
      <c r="AD174" s="783"/>
      <c r="AE174" s="783"/>
      <c r="AF174" s="783"/>
      <c r="AG174" s="783"/>
      <c r="AH174" s="396"/>
      <c r="AI174" s="783"/>
      <c r="AJ174" s="783"/>
      <c r="AM174" s="298"/>
      <c r="AO174" s="783"/>
      <c r="AP174" s="783"/>
      <c r="AQ174" s="783"/>
      <c r="AR174" s="783"/>
      <c r="AS174" s="783"/>
      <c r="AT174" s="783"/>
      <c r="AU174" s="783"/>
      <c r="AV174" s="783"/>
      <c r="AW174" s="783"/>
      <c r="AX174" s="396"/>
      <c r="AY174" s="783"/>
      <c r="AZ174" s="783"/>
      <c r="BC174" s="298"/>
    </row>
    <row r="175" spans="2:55" ht="14.25" customHeight="1" x14ac:dyDescent="0.25">
      <c r="B175" s="758"/>
      <c r="C175" s="759"/>
      <c r="D175" s="759"/>
      <c r="E175" s="759"/>
      <c r="F175" s="760"/>
      <c r="G175" s="354"/>
      <c r="H175" s="355"/>
      <c r="I175" s="129" t="s">
        <v>70</v>
      </c>
      <c r="J175" s="364">
        <v>0</v>
      </c>
      <c r="K175" s="174">
        <f>ROUND(IF(H175=0,J175,H175*J175),2)</f>
        <v>0</v>
      </c>
      <c r="L175" s="663"/>
      <c r="M175" s="664"/>
      <c r="N175" s="664"/>
      <c r="O175" s="665"/>
      <c r="P175" s="787"/>
      <c r="Q175" s="783"/>
      <c r="R175" s="385"/>
      <c r="S175" s="779"/>
      <c r="T175" s="779"/>
      <c r="W175" s="296"/>
      <c r="Y175" s="214"/>
      <c r="Z175" s="214"/>
      <c r="AA175" s="214"/>
      <c r="AB175" s="214"/>
      <c r="AC175" s="214"/>
      <c r="AD175" s="787"/>
      <c r="AE175" s="783"/>
      <c r="AF175" s="787"/>
      <c r="AG175" s="783"/>
      <c r="AH175" s="385"/>
      <c r="AI175" s="779"/>
      <c r="AJ175" s="779"/>
      <c r="AM175" s="296"/>
      <c r="AO175" s="214"/>
      <c r="AP175" s="214"/>
      <c r="AQ175" s="214"/>
      <c r="AR175" s="214"/>
      <c r="AS175" s="214"/>
      <c r="AT175" s="787"/>
      <c r="AU175" s="783"/>
      <c r="AV175" s="787"/>
      <c r="AW175" s="783"/>
      <c r="AX175" s="385"/>
      <c r="AY175" s="779"/>
      <c r="AZ175" s="779"/>
      <c r="BC175" s="296"/>
    </row>
    <row r="176" spans="2:55" ht="15.15" customHeight="1" x14ac:dyDescent="0.25">
      <c r="B176" s="359" t="s">
        <v>18</v>
      </c>
      <c r="C176" s="360"/>
      <c r="D176" s="360"/>
      <c r="E176" s="360"/>
      <c r="F176" s="360"/>
      <c r="G176" s="360"/>
      <c r="H176" s="360"/>
      <c r="I176" s="365"/>
      <c r="J176" s="365"/>
      <c r="K176" s="131">
        <f>SUM(K174:K175)</f>
        <v>0</v>
      </c>
      <c r="L176" s="749"/>
      <c r="M176" s="750"/>
      <c r="N176" s="750"/>
      <c r="O176" s="751"/>
      <c r="P176" s="787"/>
      <c r="Q176" s="783"/>
      <c r="R176" s="385"/>
      <c r="S176" s="779"/>
      <c r="T176" s="779"/>
      <c r="W176" s="49"/>
      <c r="Y176" s="778"/>
      <c r="Z176" s="778"/>
      <c r="AA176" s="778"/>
      <c r="AB176" s="778"/>
      <c r="AC176" s="778"/>
      <c r="AD176" s="787"/>
      <c r="AE176" s="783"/>
      <c r="AF176" s="787"/>
      <c r="AG176" s="783"/>
      <c r="AH176" s="385"/>
      <c r="AI176" s="779"/>
      <c r="AJ176" s="779"/>
      <c r="AM176" s="49"/>
      <c r="AO176" s="778"/>
      <c r="AP176" s="778"/>
      <c r="AQ176" s="778"/>
      <c r="AR176" s="778"/>
      <c r="AS176" s="778"/>
      <c r="AT176" s="787"/>
      <c r="AU176" s="783"/>
      <c r="AV176" s="787"/>
      <c r="AW176" s="783"/>
      <c r="AX176" s="385"/>
      <c r="AY176" s="779"/>
      <c r="AZ176" s="779"/>
      <c r="BC176" s="49"/>
    </row>
    <row r="177" spans="2:56" s="70" customFormat="1" ht="15.15" customHeight="1" x14ac:dyDescent="0.25">
      <c r="B177" s="298"/>
      <c r="C177" s="298"/>
      <c r="D177" s="298"/>
      <c r="E177" s="298"/>
      <c r="F177" s="298"/>
      <c r="G177" s="298"/>
      <c r="H177" s="298"/>
      <c r="I177" s="223"/>
      <c r="J177" s="223"/>
      <c r="K177" s="341"/>
      <c r="L177" s="87"/>
      <c r="M177" s="87"/>
      <c r="N177" s="87"/>
      <c r="O177" s="87"/>
      <c r="P177" s="22"/>
      <c r="Q177" s="362"/>
      <c r="R177" s="323"/>
      <c r="S177" s="391"/>
      <c r="T177" s="294"/>
      <c r="U177" s="294"/>
      <c r="X177" s="377"/>
      <c r="Z177" s="350"/>
      <c r="AA177" s="350"/>
      <c r="AB177" s="350"/>
      <c r="AC177" s="350"/>
      <c r="AD177" s="350"/>
      <c r="AE177" s="362"/>
      <c r="AF177" s="323"/>
      <c r="AG177" s="362"/>
      <c r="AH177" s="323"/>
      <c r="AI177" s="391"/>
      <c r="AJ177" s="294"/>
      <c r="AK177" s="294"/>
      <c r="AN177" s="377"/>
      <c r="AP177" s="350"/>
      <c r="AQ177" s="350"/>
      <c r="AR177" s="350"/>
      <c r="AS177" s="350"/>
      <c r="AT177" s="350"/>
      <c r="AU177" s="362"/>
      <c r="AV177" s="323"/>
      <c r="AW177" s="362"/>
      <c r="AX177" s="323"/>
      <c r="AY177" s="391"/>
      <c r="AZ177" s="294"/>
      <c r="BA177" s="294"/>
      <c r="BD177" s="377"/>
    </row>
    <row r="178" spans="2:56" ht="15.15" customHeight="1" x14ac:dyDescent="0.25">
      <c r="B178" s="397" t="s">
        <v>159</v>
      </c>
      <c r="C178" s="298"/>
      <c r="D178" s="298"/>
      <c r="E178" s="298"/>
      <c r="F178" s="298"/>
      <c r="G178" s="298"/>
      <c r="H178" s="298"/>
      <c r="I178" s="223"/>
      <c r="J178" s="223"/>
      <c r="K178" s="341"/>
      <c r="L178" s="87"/>
      <c r="M178" s="87"/>
      <c r="N178" s="87"/>
      <c r="O178" s="87"/>
      <c r="P178" s="22"/>
      <c r="Q178" s="335"/>
      <c r="R178" s="335"/>
      <c r="S178" s="398"/>
      <c r="T178" s="335"/>
      <c r="U178" s="335"/>
      <c r="V178" s="214"/>
      <c r="W178" s="214"/>
      <c r="X178" s="214"/>
      <c r="Z178" s="395"/>
      <c r="AA178" s="214"/>
      <c r="AB178" s="214"/>
      <c r="AC178" s="214"/>
      <c r="AD178" s="214"/>
      <c r="AE178" s="335"/>
      <c r="AF178" s="335"/>
      <c r="AG178" s="335"/>
      <c r="AH178" s="335"/>
      <c r="AI178" s="398"/>
      <c r="AJ178" s="335"/>
      <c r="AK178" s="335"/>
      <c r="AL178" s="214"/>
      <c r="AM178" s="214"/>
      <c r="AN178" s="214"/>
      <c r="AP178" s="395"/>
      <c r="AQ178" s="214"/>
      <c r="AR178" s="214"/>
      <c r="AS178" s="214"/>
      <c r="AT178" s="214"/>
      <c r="AU178" s="335"/>
      <c r="AV178" s="335"/>
      <c r="AW178" s="335"/>
      <c r="AX178" s="335"/>
      <c r="AY178" s="398"/>
      <c r="AZ178" s="335"/>
      <c r="BA178" s="335"/>
      <c r="BB178" s="214"/>
      <c r="BC178" s="214"/>
      <c r="BD178" s="214"/>
    </row>
    <row r="179" spans="2:56" ht="16.5" customHeight="1" x14ac:dyDescent="0.25">
      <c r="B179" s="752" t="s">
        <v>19</v>
      </c>
      <c r="C179" s="753"/>
      <c r="D179" s="753"/>
      <c r="E179" s="753"/>
      <c r="F179" s="753"/>
      <c r="G179" s="54" t="s">
        <v>43</v>
      </c>
      <c r="H179" s="348" t="s">
        <v>15</v>
      </c>
      <c r="I179" s="349" t="s">
        <v>42</v>
      </c>
      <c r="J179" s="349" t="s">
        <v>326</v>
      </c>
      <c r="K179" s="363" t="s">
        <v>18</v>
      </c>
      <c r="L179" s="884" t="s">
        <v>17</v>
      </c>
      <c r="M179" s="884"/>
      <c r="N179" s="884"/>
      <c r="O179" s="884"/>
      <c r="P179" s="22"/>
      <c r="Q179" s="783"/>
      <c r="R179" s="783"/>
      <c r="S179" s="396"/>
      <c r="T179" s="783"/>
      <c r="U179" s="783"/>
      <c r="V179" s="43"/>
      <c r="W179" s="43"/>
      <c r="X179" s="43"/>
      <c r="Y179" s="62"/>
      <c r="Z179" s="783"/>
      <c r="AA179" s="783"/>
      <c r="AB179" s="783"/>
      <c r="AC179" s="783"/>
      <c r="AD179" s="783"/>
      <c r="AE179" s="783"/>
      <c r="AF179" s="783"/>
      <c r="AG179" s="783"/>
      <c r="AH179" s="783"/>
      <c r="AI179" s="396"/>
      <c r="AJ179" s="783"/>
      <c r="AK179" s="783"/>
      <c r="AL179" s="43"/>
      <c r="AM179" s="43"/>
      <c r="AN179" s="43"/>
      <c r="AP179" s="783"/>
      <c r="AQ179" s="783"/>
      <c r="AR179" s="783"/>
      <c r="AS179" s="783"/>
      <c r="AT179" s="783"/>
      <c r="AU179" s="783"/>
      <c r="AV179" s="783"/>
      <c r="AW179" s="783"/>
      <c r="AX179" s="783"/>
      <c r="AY179" s="396"/>
      <c r="AZ179" s="783"/>
      <c r="BA179" s="783"/>
      <c r="BB179" s="43"/>
      <c r="BC179" s="43"/>
      <c r="BD179" s="43"/>
    </row>
    <row r="180" spans="2:56" ht="16.5" customHeight="1" x14ac:dyDescent="0.25">
      <c r="B180" s="784" t="s">
        <v>88</v>
      </c>
      <c r="C180" s="785"/>
      <c r="D180" s="785"/>
      <c r="E180" s="785"/>
      <c r="F180" s="786"/>
      <c r="G180" s="128"/>
      <c r="H180" s="128"/>
      <c r="I180" s="129" t="s">
        <v>136</v>
      </c>
      <c r="J180" s="364"/>
      <c r="K180" s="174">
        <f>ROUND(IF(G180=0,IF(H180=0,J180,H180*J180),IF(H180=0,G180*J180,G180*H180*J180)),2)</f>
        <v>0</v>
      </c>
      <c r="L180" s="922" t="s">
        <v>88</v>
      </c>
      <c r="M180" s="922"/>
      <c r="N180" s="922"/>
      <c r="O180" s="922"/>
      <c r="P180" s="22"/>
      <c r="Q180" s="223"/>
      <c r="R180" s="223"/>
      <c r="S180" s="396"/>
      <c r="T180" s="223"/>
      <c r="U180" s="223"/>
      <c r="V180" s="43"/>
      <c r="W180" s="43"/>
      <c r="X180" s="43"/>
      <c r="Y180" s="62"/>
      <c r="Z180" s="223"/>
      <c r="AA180" s="223"/>
      <c r="AB180" s="223"/>
      <c r="AC180" s="223"/>
      <c r="AD180" s="223"/>
      <c r="AE180" s="223"/>
      <c r="AF180" s="223"/>
      <c r="AG180" s="223"/>
      <c r="AH180" s="223"/>
      <c r="AI180" s="396"/>
      <c r="AJ180" s="223"/>
      <c r="AK180" s="223"/>
      <c r="AL180" s="43"/>
      <c r="AM180" s="43"/>
      <c r="AN180" s="43"/>
      <c r="AP180" s="223"/>
      <c r="AQ180" s="223"/>
      <c r="AR180" s="223"/>
      <c r="AS180" s="223"/>
      <c r="AT180" s="223"/>
      <c r="AU180" s="223"/>
      <c r="AV180" s="223"/>
      <c r="AW180" s="223"/>
      <c r="AX180" s="223"/>
      <c r="AY180" s="396"/>
      <c r="AZ180" s="223"/>
      <c r="BA180" s="223"/>
      <c r="BB180" s="43"/>
      <c r="BC180" s="43"/>
      <c r="BD180" s="43"/>
    </row>
    <row r="181" spans="2:56" ht="15.15" customHeight="1" x14ac:dyDescent="0.25">
      <c r="B181" s="758"/>
      <c r="C181" s="759"/>
      <c r="D181" s="759"/>
      <c r="E181" s="759"/>
      <c r="F181" s="760"/>
      <c r="G181" s="354"/>
      <c r="H181" s="355"/>
      <c r="I181" s="129" t="s">
        <v>70</v>
      </c>
      <c r="J181" s="364">
        <v>0</v>
      </c>
      <c r="K181" s="174">
        <f>ROUND(IF(H181=0,J181,H181*J181),2)</f>
        <v>0</v>
      </c>
      <c r="L181" s="663"/>
      <c r="M181" s="664"/>
      <c r="N181" s="664"/>
      <c r="O181" s="665"/>
      <c r="P181" s="22"/>
      <c r="Q181" s="777"/>
      <c r="R181" s="778"/>
      <c r="S181" s="385"/>
      <c r="T181" s="779"/>
      <c r="U181" s="779"/>
      <c r="X181" s="214"/>
      <c r="Z181" s="214"/>
      <c r="AA181" s="214"/>
      <c r="AB181" s="214"/>
      <c r="AC181" s="214"/>
      <c r="AD181" s="214"/>
      <c r="AE181" s="777"/>
      <c r="AF181" s="778"/>
      <c r="AG181" s="777"/>
      <c r="AH181" s="778"/>
      <c r="AI181" s="385"/>
      <c r="AJ181" s="779"/>
      <c r="AK181" s="779"/>
      <c r="AN181" s="214"/>
      <c r="AP181" s="214"/>
      <c r="AQ181" s="214"/>
      <c r="AR181" s="214"/>
      <c r="AS181" s="214"/>
      <c r="AT181" s="214"/>
      <c r="AU181" s="777"/>
      <c r="AV181" s="778"/>
      <c r="AW181" s="777"/>
      <c r="AX181" s="778"/>
      <c r="AY181" s="385"/>
      <c r="AZ181" s="779"/>
      <c r="BA181" s="779"/>
      <c r="BD181" s="214"/>
    </row>
    <row r="182" spans="2:56" ht="15.15" customHeight="1" x14ac:dyDescent="0.25">
      <c r="B182" s="359" t="s">
        <v>18</v>
      </c>
      <c r="C182" s="360"/>
      <c r="D182" s="360"/>
      <c r="E182" s="360"/>
      <c r="F182" s="360"/>
      <c r="G182" s="360"/>
      <c r="H182" s="360"/>
      <c r="I182" s="365"/>
      <c r="J182" s="365"/>
      <c r="K182" s="131">
        <f>SUM(K180:K181)</f>
        <v>0</v>
      </c>
      <c r="L182" s="749"/>
      <c r="M182" s="750"/>
      <c r="N182" s="750"/>
      <c r="O182" s="751"/>
      <c r="P182" s="22"/>
      <c r="Q182" s="777"/>
      <c r="R182" s="778"/>
      <c r="S182" s="385"/>
      <c r="T182" s="779"/>
      <c r="U182" s="779"/>
      <c r="X182" s="297"/>
      <c r="Z182" s="778"/>
      <c r="AA182" s="778"/>
      <c r="AB182" s="778"/>
      <c r="AC182" s="778"/>
      <c r="AD182" s="778"/>
      <c r="AE182" s="777"/>
      <c r="AF182" s="778"/>
      <c r="AG182" s="777"/>
      <c r="AH182" s="778"/>
      <c r="AI182" s="385"/>
      <c r="AJ182" s="779"/>
      <c r="AK182" s="779"/>
      <c r="AN182" s="297"/>
      <c r="AP182" s="778"/>
      <c r="AQ182" s="778"/>
      <c r="AR182" s="778"/>
      <c r="AS182" s="778"/>
      <c r="AT182" s="778"/>
      <c r="AU182" s="777"/>
      <c r="AV182" s="778"/>
      <c r="AW182" s="777"/>
      <c r="AX182" s="778"/>
      <c r="AY182" s="385"/>
      <c r="AZ182" s="779"/>
      <c r="BA182" s="779"/>
      <c r="BD182" s="297"/>
    </row>
    <row r="183" spans="2:56" ht="15.15" customHeight="1" x14ac:dyDescent="0.25">
      <c r="B183" s="298"/>
      <c r="C183" s="298"/>
      <c r="D183" s="298"/>
      <c r="E183" s="298"/>
      <c r="F183" s="298"/>
      <c r="G183" s="298"/>
      <c r="H183" s="298"/>
      <c r="I183" s="223"/>
      <c r="J183" s="223"/>
      <c r="K183" s="341"/>
      <c r="L183" s="87"/>
      <c r="M183" s="87"/>
      <c r="N183" s="87"/>
      <c r="O183" s="87"/>
      <c r="P183" s="22"/>
      <c r="Q183" s="345"/>
      <c r="R183" s="335"/>
      <c r="S183" s="385"/>
      <c r="T183" s="87"/>
      <c r="U183" s="87"/>
      <c r="X183" s="297"/>
      <c r="Z183" s="335"/>
      <c r="AA183" s="335"/>
      <c r="AB183" s="335"/>
      <c r="AC183" s="335"/>
      <c r="AD183" s="335"/>
      <c r="AE183" s="345"/>
      <c r="AF183" s="335"/>
      <c r="AG183" s="345"/>
      <c r="AH183" s="335"/>
      <c r="AI183" s="385"/>
      <c r="AJ183" s="87"/>
      <c r="AK183" s="87"/>
      <c r="AN183" s="297"/>
      <c r="AP183" s="335"/>
      <c r="AQ183" s="335"/>
      <c r="AR183" s="335"/>
      <c r="AS183" s="335"/>
      <c r="AT183" s="335"/>
      <c r="AU183" s="345"/>
      <c r="AV183" s="335"/>
      <c r="AW183" s="345"/>
      <c r="AX183" s="335"/>
      <c r="AY183" s="385"/>
      <c r="AZ183" s="87"/>
      <c r="BA183" s="87"/>
      <c r="BD183" s="297"/>
    </row>
    <row r="184" spans="2:56" ht="27.75" customHeight="1" x14ac:dyDescent="0.25">
      <c r="B184" s="710" t="s">
        <v>160</v>
      </c>
      <c r="C184" s="711"/>
      <c r="D184" s="711"/>
      <c r="E184" s="711"/>
      <c r="F184" s="711"/>
      <c r="G184" s="711"/>
      <c r="H184" s="370"/>
      <c r="I184" s="370"/>
      <c r="J184" s="370"/>
      <c r="K184" s="167">
        <f>K164+K170+K176+K182</f>
        <v>0</v>
      </c>
      <c r="L184" s="375"/>
      <c r="M184" s="375"/>
      <c r="N184" s="375"/>
      <c r="O184" s="376"/>
      <c r="P184" s="22"/>
      <c r="Q184" s="335"/>
      <c r="R184" s="335"/>
      <c r="S184" s="335"/>
      <c r="T184" s="335"/>
      <c r="U184" s="335"/>
      <c r="X184" s="223"/>
      <c r="AA184" s="214"/>
      <c r="AB184" s="214"/>
      <c r="AC184" s="214"/>
      <c r="AD184" s="214"/>
      <c r="AE184" s="335"/>
      <c r="AF184" s="335"/>
      <c r="AG184" s="335"/>
      <c r="AH184" s="335"/>
      <c r="AI184" s="335"/>
      <c r="AJ184" s="335"/>
      <c r="AK184" s="335"/>
      <c r="AN184" s="223"/>
      <c r="AQ184" s="214"/>
      <c r="AR184" s="214"/>
      <c r="AS184" s="214"/>
      <c r="AT184" s="214"/>
      <c r="AU184" s="335"/>
      <c r="AV184" s="335"/>
      <c r="AW184" s="335"/>
      <c r="AX184" s="335"/>
      <c r="AY184" s="335"/>
      <c r="AZ184" s="335"/>
      <c r="BA184" s="335"/>
      <c r="BD184" s="223"/>
    </row>
    <row r="185" spans="2:56" ht="15.15" customHeight="1" x14ac:dyDescent="0.25">
      <c r="B185" s="322"/>
      <c r="C185" s="322"/>
      <c r="D185" s="322"/>
      <c r="E185" s="322"/>
      <c r="F185" s="322"/>
      <c r="G185" s="323"/>
      <c r="H185" s="323"/>
      <c r="I185" s="323"/>
      <c r="J185" s="399"/>
      <c r="K185" s="343"/>
      <c r="L185" s="323"/>
      <c r="M185" s="323"/>
      <c r="N185" s="323"/>
      <c r="O185" s="323"/>
      <c r="P185" s="22"/>
      <c r="Q185" s="335"/>
      <c r="R185" s="335"/>
      <c r="S185" s="335"/>
      <c r="T185" s="335"/>
      <c r="U185" s="335"/>
      <c r="X185" s="223"/>
      <c r="AA185" s="214"/>
      <c r="AB185" s="214"/>
      <c r="AC185" s="214"/>
      <c r="AD185" s="214"/>
      <c r="AE185" s="335"/>
      <c r="AF185" s="335"/>
      <c r="AG185" s="335"/>
      <c r="AH185" s="335"/>
      <c r="AI185" s="335"/>
      <c r="AJ185" s="335"/>
      <c r="AK185" s="335"/>
      <c r="AN185" s="223"/>
      <c r="AQ185" s="214"/>
      <c r="AR185" s="214"/>
      <c r="AS185" s="214"/>
      <c r="AT185" s="214"/>
      <c r="AU185" s="335"/>
      <c r="AV185" s="335"/>
      <c r="AW185" s="335"/>
      <c r="AX185" s="335"/>
      <c r="AY185" s="335"/>
      <c r="AZ185" s="335"/>
      <c r="BA185" s="335"/>
      <c r="BD185" s="223"/>
    </row>
    <row r="186" spans="2:56" ht="16.5" customHeight="1" x14ac:dyDescent="0.25">
      <c r="B186" s="393" t="s">
        <v>68</v>
      </c>
      <c r="C186" s="214"/>
      <c r="D186" s="214"/>
      <c r="E186" s="214"/>
      <c r="F186" s="214"/>
      <c r="G186" s="223"/>
      <c r="H186" s="223"/>
      <c r="I186" s="223"/>
      <c r="J186" s="400"/>
      <c r="K186" s="297"/>
      <c r="L186" s="214"/>
      <c r="P186" s="113"/>
      <c r="Q186" s="335"/>
      <c r="R186" s="335"/>
      <c r="S186" s="335"/>
      <c r="T186" s="335"/>
      <c r="U186" s="335"/>
      <c r="X186" s="214"/>
      <c r="Z186" s="214"/>
      <c r="AA186" s="214"/>
      <c r="AB186" s="214"/>
      <c r="AC186" s="214"/>
      <c r="AD186" s="214"/>
      <c r="AE186" s="777"/>
      <c r="AF186" s="778"/>
      <c r="AG186" s="777"/>
      <c r="AH186" s="778"/>
      <c r="AI186" s="163"/>
      <c r="AJ186" s="344"/>
      <c r="AK186" s="344"/>
      <c r="AP186" s="214"/>
      <c r="AQ186" s="214"/>
      <c r="AR186" s="214"/>
      <c r="AS186" s="214"/>
      <c r="AT186" s="214"/>
      <c r="AU186" s="777"/>
      <c r="AV186" s="778"/>
      <c r="AW186" s="777"/>
      <c r="AX186" s="778"/>
      <c r="AY186" s="163"/>
      <c r="AZ186" s="344"/>
      <c r="BA186" s="344"/>
      <c r="BD186" s="214"/>
    </row>
    <row r="187" spans="2:56" ht="15.15" customHeight="1" x14ac:dyDescent="0.25">
      <c r="B187" s="780" t="s">
        <v>20</v>
      </c>
      <c r="C187" s="781"/>
      <c r="D187" s="781"/>
      <c r="E187" s="781"/>
      <c r="F187" s="781"/>
      <c r="G187" s="401"/>
      <c r="H187" s="401"/>
      <c r="I187" s="761" t="s">
        <v>21</v>
      </c>
      <c r="J187" s="761"/>
      <c r="K187" s="363" t="s">
        <v>18</v>
      </c>
      <c r="L187" s="884" t="s">
        <v>17</v>
      </c>
      <c r="M187" s="884"/>
      <c r="N187" s="884"/>
      <c r="O187" s="884"/>
      <c r="P187" s="22"/>
      <c r="Q187" s="335"/>
      <c r="R187" s="335"/>
      <c r="S187" s="335"/>
      <c r="T187" s="335"/>
      <c r="U187" s="335"/>
      <c r="X187" s="214"/>
      <c r="AA187" s="214"/>
      <c r="AB187" s="214"/>
      <c r="AC187" s="214"/>
      <c r="AD187" s="214"/>
      <c r="AE187" s="335"/>
      <c r="AF187" s="335"/>
      <c r="AG187" s="335"/>
      <c r="AH187" s="335"/>
      <c r="AI187" s="335"/>
      <c r="AJ187" s="335"/>
      <c r="AK187" s="335"/>
      <c r="AL187" s="335"/>
      <c r="AM187" s="344"/>
      <c r="AN187" s="344"/>
      <c r="AQ187" s="214"/>
      <c r="AR187" s="214"/>
      <c r="AS187" s="214"/>
      <c r="AT187" s="214"/>
      <c r="AU187" s="335"/>
      <c r="AV187" s="335"/>
      <c r="AW187" s="335"/>
      <c r="AX187" s="335"/>
      <c r="AY187" s="335"/>
      <c r="AZ187" s="335"/>
      <c r="BA187" s="335"/>
      <c r="BD187" s="214"/>
    </row>
    <row r="188" spans="2:56" ht="15.15" customHeight="1" x14ac:dyDescent="0.25">
      <c r="B188" s="402" t="s">
        <v>23</v>
      </c>
      <c r="C188" s="403"/>
      <c r="D188" s="403"/>
      <c r="E188" s="403"/>
      <c r="F188" s="403"/>
      <c r="G188" s="404"/>
      <c r="H188" s="404"/>
      <c r="I188" s="767"/>
      <c r="J188" s="767"/>
      <c r="K188" s="174">
        <f>I188</f>
        <v>0</v>
      </c>
      <c r="L188" s="922"/>
      <c r="M188" s="922"/>
      <c r="N188" s="922"/>
      <c r="O188" s="922"/>
      <c r="P188" s="22"/>
      <c r="Q188" s="43"/>
      <c r="R188" s="43"/>
      <c r="S188" s="43"/>
      <c r="T188" s="43"/>
      <c r="U188" s="43"/>
      <c r="X188" s="214"/>
      <c r="AA188" s="214"/>
      <c r="AB188" s="214"/>
      <c r="AC188" s="214"/>
      <c r="AD188" s="214"/>
      <c r="AE188" s="335"/>
      <c r="AF188" s="335"/>
      <c r="AG188" s="335"/>
      <c r="AH188" s="335"/>
      <c r="AI188" s="335"/>
      <c r="AJ188" s="335"/>
      <c r="AK188" s="335"/>
      <c r="AL188" s="335"/>
      <c r="AM188" s="344"/>
      <c r="AN188" s="344"/>
      <c r="AQ188" s="214"/>
      <c r="AR188" s="214"/>
      <c r="AS188" s="214"/>
      <c r="AT188" s="214"/>
      <c r="AU188" s="335"/>
      <c r="AV188" s="335"/>
      <c r="AW188" s="335"/>
      <c r="AX188" s="335"/>
      <c r="AY188" s="335"/>
      <c r="AZ188" s="335"/>
      <c r="BA188" s="335"/>
      <c r="BD188" s="214"/>
    </row>
    <row r="189" spans="2:56" ht="15.15" customHeight="1" x14ac:dyDescent="0.25">
      <c r="B189" s="774" t="s">
        <v>18</v>
      </c>
      <c r="C189" s="775"/>
      <c r="D189" s="775"/>
      <c r="E189" s="775"/>
      <c r="F189" s="775"/>
      <c r="G189" s="782"/>
      <c r="H189" s="782"/>
      <c r="I189" s="782"/>
      <c r="J189" s="405"/>
      <c r="K189" s="131">
        <f>K188</f>
        <v>0</v>
      </c>
      <c r="L189" s="316"/>
      <c r="M189" s="316"/>
      <c r="N189" s="316"/>
      <c r="O189" s="406"/>
      <c r="P189" s="22"/>
      <c r="Q189" s="43"/>
      <c r="R189" s="43"/>
      <c r="S189" s="43"/>
      <c r="T189" s="43"/>
      <c r="U189" s="43"/>
      <c r="X189" s="223"/>
      <c r="Z189" s="43"/>
      <c r="AA189" s="43"/>
      <c r="AB189" s="43"/>
      <c r="AC189" s="43"/>
      <c r="AD189" s="43"/>
      <c r="AE189" s="43"/>
      <c r="AF189" s="43"/>
      <c r="AG189" s="43"/>
      <c r="AH189" s="43"/>
      <c r="AI189" s="43"/>
      <c r="AJ189" s="43"/>
      <c r="AK189" s="43"/>
      <c r="AL189" s="43"/>
      <c r="AM189" s="43"/>
      <c r="AN189" s="43"/>
      <c r="AO189" s="62"/>
      <c r="AP189" s="43"/>
      <c r="AQ189" s="43"/>
      <c r="AR189" s="43"/>
      <c r="AS189" s="43"/>
      <c r="AT189" s="43"/>
      <c r="AU189" s="43"/>
      <c r="AV189" s="43"/>
      <c r="AW189" s="43"/>
      <c r="AX189" s="43"/>
      <c r="AY189" s="43"/>
      <c r="AZ189" s="43"/>
      <c r="BA189" s="43"/>
      <c r="BD189" s="223"/>
    </row>
    <row r="190" spans="2:56" ht="15.15" customHeight="1" x14ac:dyDescent="0.25">
      <c r="B190" s="298"/>
      <c r="C190" s="298"/>
      <c r="D190" s="298"/>
      <c r="E190" s="298"/>
      <c r="F190" s="298"/>
      <c r="G190" s="335"/>
      <c r="H190" s="335"/>
      <c r="I190" s="335"/>
      <c r="J190" s="407"/>
      <c r="K190" s="341"/>
      <c r="L190" s="214"/>
      <c r="M190" s="214"/>
      <c r="N190" s="214"/>
      <c r="O190" s="214"/>
      <c r="P190" s="22"/>
      <c r="Q190" s="43"/>
      <c r="R190" s="43"/>
      <c r="S190" s="43"/>
      <c r="T190" s="43"/>
      <c r="U190" s="43"/>
      <c r="X190" s="223"/>
      <c r="Z190" s="43"/>
      <c r="AA190" s="43"/>
      <c r="AB190" s="43"/>
      <c r="AC190" s="43"/>
      <c r="AD190" s="43"/>
      <c r="AE190" s="43"/>
      <c r="AF190" s="43"/>
      <c r="AG190" s="43"/>
      <c r="AH190" s="43"/>
      <c r="AI190" s="43"/>
      <c r="AJ190" s="43"/>
      <c r="AK190" s="43"/>
      <c r="AL190" s="43"/>
      <c r="AM190" s="43"/>
      <c r="AN190" s="43"/>
      <c r="AO190" s="62"/>
      <c r="AP190" s="43"/>
      <c r="AQ190" s="43"/>
      <c r="AR190" s="43"/>
      <c r="AS190" s="43"/>
      <c r="AT190" s="43"/>
      <c r="AU190" s="43"/>
      <c r="AV190" s="43"/>
      <c r="AW190" s="43"/>
      <c r="AX190" s="43"/>
      <c r="AY190" s="43"/>
      <c r="AZ190" s="43"/>
      <c r="BA190" s="43"/>
      <c r="BD190" s="223"/>
    </row>
    <row r="191" spans="2:56" ht="15.15" customHeight="1" x14ac:dyDescent="0.25">
      <c r="B191" s="393" t="s">
        <v>167</v>
      </c>
      <c r="C191" s="214"/>
      <c r="D191" s="214"/>
      <c r="E191" s="214"/>
      <c r="F191" s="214"/>
      <c r="G191" s="223"/>
      <c r="H191" s="223"/>
      <c r="I191" s="223"/>
      <c r="J191" s="340"/>
      <c r="K191" s="297"/>
      <c r="L191" s="335"/>
      <c r="M191" s="214"/>
      <c r="N191" s="214"/>
      <c r="O191" s="214"/>
      <c r="P191" s="22"/>
      <c r="Q191" s="43"/>
      <c r="R191" s="43"/>
      <c r="S191" s="43"/>
      <c r="T191" s="43"/>
      <c r="U191" s="43"/>
      <c r="X191" s="223"/>
      <c r="Z191" s="43"/>
      <c r="AA191" s="43"/>
      <c r="AB191" s="43"/>
      <c r="AC191" s="43"/>
      <c r="AD191" s="43"/>
      <c r="AE191" s="43"/>
      <c r="AF191" s="43"/>
      <c r="AG191" s="43"/>
      <c r="AH191" s="43"/>
      <c r="AI191" s="43"/>
      <c r="AJ191" s="43"/>
      <c r="AK191" s="43"/>
      <c r="AL191" s="43"/>
      <c r="AM191" s="43"/>
      <c r="AN191" s="43"/>
      <c r="AO191" s="62"/>
      <c r="AP191" s="43"/>
      <c r="AQ191" s="43"/>
      <c r="AR191" s="43"/>
      <c r="AS191" s="43"/>
      <c r="AT191" s="43"/>
      <c r="AU191" s="43"/>
      <c r="AV191" s="43"/>
      <c r="AW191" s="43"/>
      <c r="AX191" s="43"/>
      <c r="AY191" s="43"/>
      <c r="AZ191" s="43"/>
      <c r="BA191" s="43"/>
      <c r="BD191" s="223"/>
    </row>
    <row r="192" spans="2:56" ht="15.15" customHeight="1" x14ac:dyDescent="0.25">
      <c r="B192" s="386" t="s">
        <v>20</v>
      </c>
      <c r="C192" s="387"/>
      <c r="D192" s="388"/>
      <c r="E192" s="388"/>
      <c r="F192" s="388"/>
      <c r="G192" s="761" t="s">
        <v>21</v>
      </c>
      <c r="H192" s="761"/>
      <c r="I192" s="761" t="s">
        <v>22</v>
      </c>
      <c r="J192" s="761"/>
      <c r="K192" s="363" t="s">
        <v>18</v>
      </c>
      <c r="L192" s="884" t="s">
        <v>17</v>
      </c>
      <c r="M192" s="884"/>
      <c r="N192" s="884"/>
      <c r="O192" s="884"/>
      <c r="P192" s="22"/>
      <c r="Q192" s="43"/>
      <c r="R192" s="43"/>
      <c r="S192" s="43"/>
      <c r="T192" s="43"/>
      <c r="U192" s="43"/>
      <c r="X192" s="223"/>
      <c r="Z192" s="43"/>
      <c r="AA192" s="43"/>
      <c r="AB192" s="43"/>
      <c r="AC192" s="43"/>
      <c r="AD192" s="43"/>
      <c r="AE192" s="43"/>
      <c r="AF192" s="43"/>
      <c r="AG192" s="43"/>
      <c r="AH192" s="43"/>
      <c r="AI192" s="43"/>
      <c r="AJ192" s="43"/>
      <c r="AK192" s="43"/>
      <c r="AL192" s="43"/>
      <c r="AM192" s="43"/>
      <c r="AN192" s="43"/>
      <c r="AO192" s="62"/>
      <c r="AP192" s="43"/>
      <c r="AQ192" s="43"/>
      <c r="AR192" s="43"/>
      <c r="AS192" s="43"/>
      <c r="AT192" s="43"/>
      <c r="AU192" s="43"/>
      <c r="AV192" s="43"/>
      <c r="AW192" s="43"/>
      <c r="AX192" s="43"/>
      <c r="AY192" s="43"/>
      <c r="AZ192" s="43"/>
      <c r="BA192" s="43"/>
      <c r="BD192" s="223"/>
    </row>
    <row r="193" spans="2:56" ht="15.15" customHeight="1" x14ac:dyDescent="0.25">
      <c r="B193" s="765"/>
      <c r="C193" s="766"/>
      <c r="D193" s="766"/>
      <c r="E193" s="766"/>
      <c r="F193" s="766"/>
      <c r="G193" s="767">
        <v>0</v>
      </c>
      <c r="H193" s="767"/>
      <c r="I193" s="767"/>
      <c r="J193" s="767"/>
      <c r="K193" s="131">
        <f>G193+I193</f>
        <v>0</v>
      </c>
      <c r="L193" s="922"/>
      <c r="M193" s="922"/>
      <c r="N193" s="922"/>
      <c r="O193" s="922"/>
      <c r="P193" s="22"/>
      <c r="Q193" s="43"/>
      <c r="R193" s="43"/>
      <c r="S193" s="43"/>
      <c r="T193" s="43"/>
      <c r="U193" s="43"/>
      <c r="X193" s="223"/>
      <c r="Z193" s="43"/>
      <c r="AA193" s="43"/>
      <c r="AB193" s="43"/>
      <c r="AC193" s="43"/>
      <c r="AD193" s="43"/>
      <c r="AE193" s="43"/>
      <c r="AF193" s="43"/>
      <c r="AG193" s="43"/>
      <c r="AH193" s="43"/>
      <c r="AI193" s="43"/>
      <c r="AJ193" s="43"/>
      <c r="AK193" s="43"/>
      <c r="AL193" s="43"/>
      <c r="AM193" s="43"/>
      <c r="AN193" s="43"/>
      <c r="AO193" s="62"/>
      <c r="AP193" s="43"/>
      <c r="AQ193" s="43"/>
      <c r="AR193" s="43"/>
      <c r="AS193" s="43"/>
      <c r="AT193" s="43"/>
      <c r="AU193" s="43"/>
      <c r="AV193" s="43"/>
      <c r="AW193" s="43"/>
      <c r="AX193" s="43"/>
      <c r="AY193" s="43"/>
      <c r="AZ193" s="43"/>
      <c r="BA193" s="43"/>
      <c r="BD193" s="223"/>
    </row>
    <row r="194" spans="2:56" ht="15.15" customHeight="1" x14ac:dyDescent="0.25">
      <c r="B194" s="772"/>
      <c r="C194" s="773"/>
      <c r="D194" s="773"/>
      <c r="E194" s="773"/>
      <c r="F194" s="773"/>
      <c r="G194" s="767">
        <v>0</v>
      </c>
      <c r="H194" s="767"/>
      <c r="I194" s="767">
        <v>0</v>
      </c>
      <c r="J194" s="767"/>
      <c r="K194" s="131">
        <f>G194+I194</f>
        <v>0</v>
      </c>
      <c r="L194" s="886"/>
      <c r="M194" s="886"/>
      <c r="N194" s="886"/>
      <c r="O194" s="886"/>
      <c r="P194" s="22"/>
      <c r="Q194" s="43"/>
      <c r="R194" s="43"/>
      <c r="S194" s="43"/>
      <c r="T194" s="43"/>
      <c r="U194" s="43"/>
      <c r="X194" s="223"/>
      <c r="Z194" s="43"/>
      <c r="AA194" s="43"/>
      <c r="AB194" s="43"/>
      <c r="AC194" s="43"/>
      <c r="AD194" s="43"/>
      <c r="AE194" s="43"/>
      <c r="AF194" s="43"/>
      <c r="AG194" s="43"/>
      <c r="AH194" s="43"/>
      <c r="AI194" s="43"/>
      <c r="AJ194" s="43"/>
      <c r="AK194" s="43"/>
      <c r="AL194" s="43"/>
      <c r="AM194" s="43"/>
      <c r="AN194" s="43"/>
      <c r="AO194" s="62"/>
      <c r="AP194" s="43"/>
      <c r="AQ194" s="43"/>
      <c r="AR194" s="43"/>
      <c r="AS194" s="43"/>
      <c r="AT194" s="43"/>
      <c r="AU194" s="43"/>
      <c r="AV194" s="43"/>
      <c r="AW194" s="43"/>
      <c r="AX194" s="43"/>
      <c r="AY194" s="43"/>
      <c r="AZ194" s="43"/>
      <c r="BA194" s="43"/>
      <c r="BD194" s="223"/>
    </row>
    <row r="195" spans="2:56" ht="15" customHeight="1" x14ac:dyDescent="0.25">
      <c r="B195" s="774" t="s">
        <v>18</v>
      </c>
      <c r="C195" s="775"/>
      <c r="D195" s="775"/>
      <c r="E195" s="775"/>
      <c r="F195" s="775"/>
      <c r="G195" s="775"/>
      <c r="H195" s="775"/>
      <c r="I195" s="775"/>
      <c r="J195" s="776"/>
      <c r="K195" s="131">
        <f>SUM(K193:K194)</f>
        <v>0</v>
      </c>
      <c r="L195" s="887"/>
      <c r="M195" s="887"/>
      <c r="N195" s="887"/>
      <c r="O195" s="887"/>
      <c r="P195" s="22"/>
      <c r="Q195" s="214"/>
      <c r="R195" s="214"/>
      <c r="S195" s="214"/>
      <c r="T195" s="214"/>
      <c r="U195" s="214"/>
      <c r="X195" s="214"/>
      <c r="Z195" s="43"/>
      <c r="AA195" s="43"/>
      <c r="AB195" s="43"/>
      <c r="AC195" s="43"/>
      <c r="AD195" s="43"/>
      <c r="AE195" s="43"/>
      <c r="AF195" s="43"/>
      <c r="AG195" s="43"/>
      <c r="AH195" s="43"/>
      <c r="AI195" s="43"/>
      <c r="AJ195" s="43"/>
      <c r="AK195" s="43"/>
      <c r="AL195" s="43"/>
      <c r="AM195" s="43"/>
      <c r="AN195" s="43"/>
      <c r="AO195" s="214"/>
      <c r="AP195" s="43"/>
      <c r="AQ195" s="43"/>
      <c r="AR195" s="43"/>
      <c r="AS195" s="43"/>
      <c r="AT195" s="43"/>
      <c r="AU195" s="43"/>
      <c r="AV195" s="43"/>
      <c r="AW195" s="43"/>
      <c r="AX195" s="43"/>
      <c r="AY195" s="43"/>
      <c r="AZ195" s="43"/>
      <c r="BA195" s="43"/>
      <c r="BD195" s="214"/>
    </row>
    <row r="196" spans="2:56" ht="15" customHeight="1" x14ac:dyDescent="0.25">
      <c r="B196" s="298"/>
      <c r="C196" s="298"/>
      <c r="D196" s="298"/>
      <c r="E196" s="298"/>
      <c r="F196" s="298"/>
      <c r="G196" s="298"/>
      <c r="H196" s="298"/>
      <c r="I196" s="298"/>
      <c r="J196" s="298"/>
      <c r="K196" s="341"/>
      <c r="L196" s="87"/>
      <c r="M196" s="87"/>
      <c r="N196" s="87"/>
      <c r="O196" s="87"/>
      <c r="P196" s="22"/>
      <c r="Q196" s="214"/>
      <c r="R196" s="214"/>
      <c r="S196" s="214"/>
      <c r="T196" s="214"/>
      <c r="U196" s="214"/>
      <c r="X196" s="214"/>
      <c r="Z196" s="43"/>
      <c r="AA196" s="43"/>
      <c r="AB196" s="43"/>
      <c r="AC196" s="43"/>
      <c r="AD196" s="43"/>
      <c r="AE196" s="43"/>
      <c r="AF196" s="43"/>
      <c r="AG196" s="43"/>
      <c r="AH196" s="43"/>
      <c r="AI196" s="43"/>
      <c r="AJ196" s="43"/>
      <c r="AK196" s="43"/>
      <c r="AL196" s="43"/>
      <c r="AM196" s="43"/>
      <c r="AN196" s="43"/>
      <c r="AO196" s="214"/>
      <c r="AP196" s="43"/>
      <c r="AQ196" s="43"/>
      <c r="AR196" s="43"/>
      <c r="AS196" s="43"/>
      <c r="AT196" s="43"/>
      <c r="AU196" s="43"/>
      <c r="AV196" s="43"/>
      <c r="AW196" s="43"/>
      <c r="AX196" s="43"/>
      <c r="AY196" s="43"/>
      <c r="AZ196" s="43"/>
      <c r="BA196" s="43"/>
      <c r="BD196" s="214"/>
    </row>
    <row r="197" spans="2:56" ht="15.15" customHeight="1" x14ac:dyDescent="0.25">
      <c r="B197" s="393" t="s">
        <v>60</v>
      </c>
      <c r="C197" s="214"/>
      <c r="D197" s="214"/>
      <c r="E197" s="214"/>
      <c r="F197" s="214"/>
      <c r="G197" s="223"/>
      <c r="H197" s="223"/>
      <c r="I197" s="223"/>
      <c r="J197" s="340"/>
      <c r="K197" s="297"/>
      <c r="L197" s="335"/>
      <c r="M197" s="214"/>
      <c r="N197" s="214"/>
      <c r="O197" s="214"/>
      <c r="P197" s="22"/>
      <c r="Q197" s="43"/>
      <c r="R197" s="43"/>
      <c r="S197" s="43"/>
      <c r="T197" s="43"/>
      <c r="U197" s="43"/>
      <c r="X197" s="214"/>
      <c r="Z197" s="214"/>
      <c r="AA197" s="214"/>
      <c r="AB197" s="214"/>
      <c r="AC197" s="214"/>
      <c r="AD197" s="214"/>
      <c r="AE197" s="214"/>
      <c r="AF197" s="214"/>
      <c r="AG197" s="214"/>
      <c r="AH197" s="214"/>
      <c r="AI197" s="214"/>
      <c r="AJ197" s="214"/>
      <c r="AK197" s="214"/>
      <c r="AL197" s="214"/>
      <c r="AM197" s="214"/>
      <c r="AN197" s="214"/>
      <c r="AO197" s="214"/>
      <c r="AP197" s="214"/>
      <c r="AQ197" s="214"/>
      <c r="AR197" s="214"/>
      <c r="AS197" s="214"/>
      <c r="AT197" s="214"/>
      <c r="AU197" s="214"/>
      <c r="AV197" s="214"/>
      <c r="AW197" s="214"/>
      <c r="AX197" s="214"/>
      <c r="AY197" s="214"/>
      <c r="AZ197" s="214"/>
      <c r="BA197" s="214"/>
      <c r="BD197" s="214"/>
    </row>
    <row r="198" spans="2:56" ht="15.15" customHeight="1" x14ac:dyDescent="0.25">
      <c r="B198" s="386" t="s">
        <v>20</v>
      </c>
      <c r="C198" s="387"/>
      <c r="D198" s="388"/>
      <c r="E198" s="388"/>
      <c r="F198" s="388"/>
      <c r="G198" s="761" t="s">
        <v>21</v>
      </c>
      <c r="H198" s="761"/>
      <c r="I198" s="761" t="s">
        <v>22</v>
      </c>
      <c r="J198" s="761"/>
      <c r="K198" s="363" t="s">
        <v>18</v>
      </c>
      <c r="L198" s="884" t="s">
        <v>17</v>
      </c>
      <c r="M198" s="884"/>
      <c r="N198" s="884"/>
      <c r="O198" s="884"/>
      <c r="P198" s="22"/>
      <c r="X198" s="214"/>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D198" s="214"/>
    </row>
    <row r="199" spans="2:56" ht="15.15" customHeight="1" x14ac:dyDescent="0.25">
      <c r="B199" s="765"/>
      <c r="C199" s="766"/>
      <c r="D199" s="766"/>
      <c r="E199" s="766"/>
      <c r="F199" s="766"/>
      <c r="G199" s="767">
        <v>0</v>
      </c>
      <c r="H199" s="767"/>
      <c r="I199" s="767"/>
      <c r="J199" s="767"/>
      <c r="K199" s="131">
        <f>G199+I199</f>
        <v>0</v>
      </c>
      <c r="L199" s="922"/>
      <c r="M199" s="922"/>
      <c r="N199" s="922"/>
      <c r="O199" s="922"/>
      <c r="P199" s="22"/>
    </row>
    <row r="200" spans="2:56" ht="15.15" customHeight="1" x14ac:dyDescent="0.25">
      <c r="B200" s="772"/>
      <c r="C200" s="773"/>
      <c r="D200" s="773"/>
      <c r="E200" s="773"/>
      <c r="F200" s="773"/>
      <c r="G200" s="767">
        <v>0</v>
      </c>
      <c r="H200" s="767"/>
      <c r="I200" s="767">
        <v>0</v>
      </c>
      <c r="J200" s="767"/>
      <c r="K200" s="131">
        <f>G200+I200</f>
        <v>0</v>
      </c>
      <c r="L200" s="886"/>
      <c r="M200" s="886"/>
      <c r="N200" s="886"/>
      <c r="O200" s="886"/>
      <c r="P200" s="22"/>
      <c r="X200" s="297"/>
      <c r="BD200" s="297"/>
    </row>
    <row r="201" spans="2:56" ht="15.15" customHeight="1" x14ac:dyDescent="0.25">
      <c r="B201" s="774" t="s">
        <v>18</v>
      </c>
      <c r="C201" s="775"/>
      <c r="D201" s="775"/>
      <c r="E201" s="775"/>
      <c r="F201" s="775"/>
      <c r="G201" s="775"/>
      <c r="H201" s="775"/>
      <c r="I201" s="775"/>
      <c r="J201" s="776"/>
      <c r="K201" s="131">
        <f>SUM(K199:K200)</f>
        <v>0</v>
      </c>
      <c r="L201" s="887"/>
      <c r="M201" s="887"/>
      <c r="N201" s="887"/>
      <c r="O201" s="887"/>
      <c r="P201" s="22"/>
      <c r="V201" s="62"/>
      <c r="W201" s="62"/>
      <c r="X201" s="223"/>
      <c r="BB201" s="62"/>
      <c r="BC201" s="62"/>
      <c r="BD201" s="223"/>
    </row>
    <row r="202" spans="2:56" ht="15" customHeight="1" x14ac:dyDescent="0.25">
      <c r="B202" s="322"/>
      <c r="C202" s="322"/>
      <c r="D202" s="322"/>
      <c r="E202" s="322"/>
      <c r="F202" s="322"/>
      <c r="G202" s="323"/>
      <c r="H202" s="362"/>
      <c r="I202" s="323"/>
      <c r="J202" s="334"/>
      <c r="K202" s="343"/>
      <c r="L202" s="323"/>
      <c r="M202" s="323"/>
      <c r="N202" s="323"/>
      <c r="O202" s="323"/>
      <c r="P202" s="22"/>
      <c r="X202" s="214"/>
      <c r="Y202" s="62"/>
      <c r="BD202" s="214"/>
    </row>
    <row r="203" spans="2:56" ht="15.15" customHeight="1" x14ac:dyDescent="0.25">
      <c r="B203" s="529" t="s">
        <v>57</v>
      </c>
      <c r="C203" s="530"/>
      <c r="D203" s="530"/>
      <c r="E203" s="530"/>
      <c r="F203" s="530"/>
      <c r="G203" s="381"/>
      <c r="H203" s="381"/>
      <c r="I203" s="381"/>
      <c r="J203" s="381"/>
      <c r="K203" s="167">
        <f>K169+K176+K189+K201+K195</f>
        <v>0</v>
      </c>
      <c r="L203" s="382"/>
      <c r="M203" s="382"/>
      <c r="N203" s="382"/>
      <c r="O203" s="383"/>
      <c r="X203" s="214"/>
      <c r="BD203" s="214"/>
    </row>
    <row r="204" spans="2:56" ht="15.15" customHeight="1" x14ac:dyDescent="0.25">
      <c r="B204" s="186"/>
      <c r="C204" s="186"/>
      <c r="D204" s="186"/>
      <c r="E204" s="186"/>
      <c r="F204" s="186"/>
      <c r="G204" s="188"/>
      <c r="H204" s="188"/>
      <c r="I204" s="188"/>
      <c r="J204" s="188"/>
      <c r="K204" s="188"/>
      <c r="L204" s="187"/>
      <c r="M204" s="187"/>
      <c r="N204" s="187"/>
      <c r="O204" s="187"/>
      <c r="X204" s="297"/>
      <c r="BD204" s="297"/>
    </row>
    <row r="205" spans="2:56" ht="15.15" customHeight="1" x14ac:dyDescent="0.25">
      <c r="B205" s="615" t="s">
        <v>166</v>
      </c>
      <c r="C205" s="615"/>
      <c r="D205" s="615"/>
      <c r="E205" s="615"/>
      <c r="F205" s="615"/>
      <c r="G205" s="615"/>
      <c r="H205" s="615"/>
      <c r="I205" s="615"/>
      <c r="J205" s="615"/>
      <c r="K205" s="615"/>
      <c r="L205" s="615"/>
      <c r="M205" s="615"/>
      <c r="N205" s="615"/>
      <c r="O205" s="214"/>
      <c r="X205" s="223"/>
      <c r="BD205" s="223"/>
    </row>
    <row r="206" spans="2:56" ht="11.25" customHeight="1" x14ac:dyDescent="0.25">
      <c r="B206" s="549" t="s">
        <v>96</v>
      </c>
      <c r="C206" s="549"/>
      <c r="D206" s="549"/>
      <c r="E206" s="549"/>
      <c r="F206" s="549"/>
      <c r="G206" s="549"/>
      <c r="H206" s="549"/>
      <c r="I206" s="549"/>
      <c r="J206" s="549"/>
      <c r="K206" s="549"/>
      <c r="L206" s="549"/>
      <c r="M206" s="549"/>
      <c r="N206" s="549"/>
      <c r="O206" s="549"/>
      <c r="X206" s="214"/>
      <c r="BD206" s="214"/>
    </row>
    <row r="207" spans="2:56" ht="15.15" customHeight="1" x14ac:dyDescent="0.25">
      <c r="B207" s="549"/>
      <c r="C207" s="549"/>
      <c r="D207" s="549"/>
      <c r="E207" s="549"/>
      <c r="F207" s="549"/>
      <c r="G207" s="549"/>
      <c r="H207" s="549"/>
      <c r="I207" s="549"/>
      <c r="J207" s="549"/>
      <c r="K207" s="549"/>
      <c r="L207" s="549"/>
      <c r="M207" s="549"/>
      <c r="N207" s="549"/>
      <c r="O207" s="549"/>
      <c r="X207" s="214"/>
      <c r="BD207" s="214"/>
    </row>
    <row r="208" spans="2:56" ht="15.15" customHeight="1" x14ac:dyDescent="0.25">
      <c r="B208" s="709" t="s">
        <v>95</v>
      </c>
      <c r="C208" s="709"/>
      <c r="D208" s="709"/>
      <c r="E208" s="709"/>
      <c r="F208" s="709"/>
      <c r="G208" s="709"/>
      <c r="H208" s="709"/>
      <c r="I208" s="709"/>
      <c r="J208" s="709"/>
      <c r="K208" s="709"/>
      <c r="L208" s="709"/>
      <c r="M208" s="709"/>
      <c r="N208" s="709"/>
      <c r="O208" s="223"/>
    </row>
    <row r="209" spans="13:56" ht="15.15" customHeight="1" x14ac:dyDescent="0.25">
      <c r="O209" s="214"/>
    </row>
    <row r="210" spans="13:56" ht="15" customHeight="1" x14ac:dyDescent="0.25">
      <c r="O210" s="214"/>
      <c r="V210" s="335"/>
      <c r="W210" s="344"/>
      <c r="X210" s="344"/>
      <c r="BB210" s="335"/>
      <c r="BC210" s="344"/>
      <c r="BD210" s="344"/>
    </row>
    <row r="211" spans="13:56" ht="11.25" customHeight="1" x14ac:dyDescent="0.25">
      <c r="O211" s="214"/>
      <c r="V211" s="43"/>
      <c r="W211" s="43"/>
      <c r="X211" s="43"/>
      <c r="Y211" s="43"/>
    </row>
    <row r="212" spans="13:56" ht="15.15" customHeight="1" x14ac:dyDescent="0.25">
      <c r="O212" s="214"/>
    </row>
    <row r="213" spans="13:56" ht="15.15" customHeight="1" x14ac:dyDescent="0.25">
      <c r="O213" s="297"/>
    </row>
    <row r="214" spans="13:56" ht="15.75" customHeight="1" x14ac:dyDescent="0.25">
      <c r="O214" s="223"/>
    </row>
    <row r="215" spans="13:56" ht="15.15" customHeight="1" x14ac:dyDescent="0.25">
      <c r="O215" s="214"/>
    </row>
    <row r="216" spans="13:56" ht="15.15" customHeight="1" x14ac:dyDescent="0.25">
      <c r="O216" s="214"/>
    </row>
    <row r="217" spans="13:56" ht="15.15" customHeight="1" x14ac:dyDescent="0.25"/>
    <row r="218" spans="13:56" ht="11.25" customHeight="1" x14ac:dyDescent="0.25"/>
    <row r="219" spans="13:56" ht="15.15" customHeight="1" x14ac:dyDescent="0.25">
      <c r="M219" s="335"/>
      <c r="N219" s="344"/>
      <c r="O219" s="344"/>
    </row>
    <row r="220" spans="13:56" ht="15.15" customHeight="1" x14ac:dyDescent="0.25">
      <c r="M220" s="335"/>
      <c r="N220" s="344"/>
      <c r="O220" s="344"/>
    </row>
    <row r="221" spans="13:56" ht="15.15" customHeight="1" x14ac:dyDescent="0.25">
      <c r="M221" s="43"/>
      <c r="N221" s="43"/>
      <c r="O221" s="43"/>
    </row>
    <row r="222" spans="13:56" ht="15.75" customHeight="1" x14ac:dyDescent="0.25">
      <c r="M222" s="43"/>
      <c r="N222" s="43"/>
      <c r="O222" s="43"/>
    </row>
    <row r="223" spans="13:56" ht="15.15" customHeight="1" x14ac:dyDescent="0.25">
      <c r="M223" s="285"/>
      <c r="N223" s="285"/>
      <c r="O223" s="285"/>
    </row>
    <row r="224" spans="13:56" ht="15.15" customHeight="1" x14ac:dyDescent="0.25"/>
    <row r="225" ht="15.15" customHeight="1" x14ac:dyDescent="0.25"/>
    <row r="226" ht="11.25" customHeight="1" x14ac:dyDescent="0.25"/>
    <row r="227" ht="15.15" customHeight="1" x14ac:dyDescent="0.25"/>
    <row r="228" ht="15.15" customHeight="1" x14ac:dyDescent="0.25"/>
    <row r="229" ht="15.15" customHeight="1" x14ac:dyDescent="0.25"/>
    <row r="230" ht="15.75" customHeight="1" x14ac:dyDescent="0.25"/>
    <row r="231" ht="15.15" customHeight="1" x14ac:dyDescent="0.25"/>
    <row r="232" ht="15.75" customHeight="1" x14ac:dyDescent="0.25"/>
    <row r="233" ht="15.15" customHeight="1" x14ac:dyDescent="0.25"/>
    <row r="234" ht="15.15" customHeight="1" x14ac:dyDescent="0.25"/>
    <row r="235" ht="15.15" customHeight="1" x14ac:dyDescent="0.25"/>
  </sheetData>
  <mergeCells count="468">
    <mergeCell ref="B1:H2"/>
    <mergeCell ref="B3:O4"/>
    <mergeCell ref="B5:C5"/>
    <mergeCell ref="G5:H5"/>
    <mergeCell ref="B6:O6"/>
    <mergeCell ref="B7:O8"/>
    <mergeCell ref="B9:O12"/>
    <mergeCell ref="Z9:AN12"/>
    <mergeCell ref="AP9:BD12"/>
    <mergeCell ref="B13:N13"/>
    <mergeCell ref="B15:O16"/>
    <mergeCell ref="B17:I17"/>
    <mergeCell ref="J17:K17"/>
    <mergeCell ref="L17:M17"/>
    <mergeCell ref="N17:O17"/>
    <mergeCell ref="S17:T17"/>
    <mergeCell ref="AQ17:AX17"/>
    <mergeCell ref="AY17:AZ17"/>
    <mergeCell ref="W18:X18"/>
    <mergeCell ref="AA18:AH18"/>
    <mergeCell ref="BA17:BB17"/>
    <mergeCell ref="BC17:BD17"/>
    <mergeCell ref="B18:I18"/>
    <mergeCell ref="J18:K18"/>
    <mergeCell ref="L18:M18"/>
    <mergeCell ref="N18:O18"/>
    <mergeCell ref="S18:T18"/>
    <mergeCell ref="U18:V18"/>
    <mergeCell ref="U17:V17"/>
    <mergeCell ref="W17:X17"/>
    <mergeCell ref="AA17:AH17"/>
    <mergeCell ref="AI17:AJ17"/>
    <mergeCell ref="AK17:AL17"/>
    <mergeCell ref="AM17:AN17"/>
    <mergeCell ref="AY18:AZ18"/>
    <mergeCell ref="BA18:BB18"/>
    <mergeCell ref="BC18:BD18"/>
    <mergeCell ref="AI18:AJ18"/>
    <mergeCell ref="AK18:AL18"/>
    <mergeCell ref="AM18:AN18"/>
    <mergeCell ref="AQ18:AX18"/>
    <mergeCell ref="BA19:BB19"/>
    <mergeCell ref="BC19:BD19"/>
    <mergeCell ref="B21:O22"/>
    <mergeCell ref="B23:O24"/>
    <mergeCell ref="B25:O27"/>
    <mergeCell ref="Z25:AN27"/>
    <mergeCell ref="AP25:BD27"/>
    <mergeCell ref="AA19:AH19"/>
    <mergeCell ref="AI19:AJ19"/>
    <mergeCell ref="AK19:AL19"/>
    <mergeCell ref="AM19:AN19"/>
    <mergeCell ref="AQ19:AX19"/>
    <mergeCell ref="AY19:AZ19"/>
    <mergeCell ref="B19:I19"/>
    <mergeCell ref="J19:K19"/>
    <mergeCell ref="L19:M19"/>
    <mergeCell ref="N19:O19"/>
    <mergeCell ref="S19:T19"/>
    <mergeCell ref="U19:V19"/>
    <mergeCell ref="W19:X19"/>
    <mergeCell ref="B36:N36"/>
    <mergeCell ref="B39:O40"/>
    <mergeCell ref="B28:N28"/>
    <mergeCell ref="B30:O31"/>
    <mergeCell ref="B32:O33"/>
    <mergeCell ref="B34:O35"/>
    <mergeCell ref="Z34:AN35"/>
    <mergeCell ref="AP34:BD35"/>
    <mergeCell ref="AT41:AU41"/>
    <mergeCell ref="AV41:AW41"/>
    <mergeCell ref="BB41:BC41"/>
    <mergeCell ref="B42:C42"/>
    <mergeCell ref="D42:E42"/>
    <mergeCell ref="F42:G42"/>
    <mergeCell ref="AB41:AC41"/>
    <mergeCell ref="AD41:AE41"/>
    <mergeCell ref="AF41:AG41"/>
    <mergeCell ref="AL41:AM41"/>
    <mergeCell ref="AP41:AQ41"/>
    <mergeCell ref="AR41:AS41"/>
    <mergeCell ref="B41:C41"/>
    <mergeCell ref="D41:E41"/>
    <mergeCell ref="F41:G41"/>
    <mergeCell ref="P41:Q41"/>
    <mergeCell ref="V41:W41"/>
    <mergeCell ref="Z41:AA41"/>
    <mergeCell ref="B45:E45"/>
    <mergeCell ref="M48:O49"/>
    <mergeCell ref="Z50:AK50"/>
    <mergeCell ref="AP50:BA50"/>
    <mergeCell ref="Z51:AK51"/>
    <mergeCell ref="AP51:BA51"/>
    <mergeCell ref="AD43:AE43"/>
    <mergeCell ref="AF43:AG43"/>
    <mergeCell ref="AP43:AQ43"/>
    <mergeCell ref="AR43:AS43"/>
    <mergeCell ref="AT43:AU43"/>
    <mergeCell ref="AV43:AW43"/>
    <mergeCell ref="B43:C43"/>
    <mergeCell ref="D43:E43"/>
    <mergeCell ref="F43:G43"/>
    <mergeCell ref="P43:Q43"/>
    <mergeCell ref="Z43:AA43"/>
    <mergeCell ref="AB43:AC43"/>
    <mergeCell ref="B62:F62"/>
    <mergeCell ref="G62:H62"/>
    <mergeCell ref="M62:N62"/>
    <mergeCell ref="B63:K63"/>
    <mergeCell ref="M63:N63"/>
    <mergeCell ref="H66:I66"/>
    <mergeCell ref="N66:O66"/>
    <mergeCell ref="Z52:AK52"/>
    <mergeCell ref="AP52:BA52"/>
    <mergeCell ref="B55:O56"/>
    <mergeCell ref="G60:H60"/>
    <mergeCell ref="M60:N60"/>
    <mergeCell ref="B61:E61"/>
    <mergeCell ref="G61:H61"/>
    <mergeCell ref="M61:N61"/>
    <mergeCell ref="B66:G66"/>
    <mergeCell ref="B69:L69"/>
    <mergeCell ref="N69:O69"/>
    <mergeCell ref="H72:I72"/>
    <mergeCell ref="N72:O72"/>
    <mergeCell ref="H73:I73"/>
    <mergeCell ref="N73:O73"/>
    <mergeCell ref="H67:I67"/>
    <mergeCell ref="N67:O67"/>
    <mergeCell ref="H68:I68"/>
    <mergeCell ref="N68:O68"/>
    <mergeCell ref="B72:G72"/>
    <mergeCell ref="B73:G73"/>
    <mergeCell ref="B67:G67"/>
    <mergeCell ref="B68:G68"/>
    <mergeCell ref="H79:I79"/>
    <mergeCell ref="N79:O79"/>
    <mergeCell ref="H80:I80"/>
    <mergeCell ref="N80:O80"/>
    <mergeCell ref="H74:I74"/>
    <mergeCell ref="N74:O74"/>
    <mergeCell ref="B75:L75"/>
    <mergeCell ref="N75:O75"/>
    <mergeCell ref="H78:I78"/>
    <mergeCell ref="N78:O78"/>
    <mergeCell ref="B78:G78"/>
    <mergeCell ref="B79:G79"/>
    <mergeCell ref="B80:G80"/>
    <mergeCell ref="B74:G74"/>
    <mergeCell ref="AP86:AT86"/>
    <mergeCell ref="AZ86:BA86"/>
    <mergeCell ref="B88:H88"/>
    <mergeCell ref="N88:O88"/>
    <mergeCell ref="B89:H89"/>
    <mergeCell ref="N89:O89"/>
    <mergeCell ref="B81:L81"/>
    <mergeCell ref="N81:O81"/>
    <mergeCell ref="B83:L83"/>
    <mergeCell ref="N83:O83"/>
    <mergeCell ref="Z86:AD86"/>
    <mergeCell ref="AJ86:AK86"/>
    <mergeCell ref="AJ92:AK92"/>
    <mergeCell ref="AP92:AT92"/>
    <mergeCell ref="AZ92:BA92"/>
    <mergeCell ref="B90:H90"/>
    <mergeCell ref="N90:O90"/>
    <mergeCell ref="Z90:AD90"/>
    <mergeCell ref="AJ90:AK90"/>
    <mergeCell ref="AP90:AT90"/>
    <mergeCell ref="AZ90:BA90"/>
    <mergeCell ref="B94:F94"/>
    <mergeCell ref="L94:O94"/>
    <mergeCell ref="B95:F95"/>
    <mergeCell ref="L95:O95"/>
    <mergeCell ref="B96:F96"/>
    <mergeCell ref="L96:O96"/>
    <mergeCell ref="B91:L91"/>
    <mergeCell ref="N91:O91"/>
    <mergeCell ref="Z92:AD92"/>
    <mergeCell ref="AZ104:BA104"/>
    <mergeCell ref="B100:F100"/>
    <mergeCell ref="L100:O100"/>
    <mergeCell ref="B101:F101"/>
    <mergeCell ref="L101:O101"/>
    <mergeCell ref="B102:F102"/>
    <mergeCell ref="L102:O102"/>
    <mergeCell ref="AJ96:AK96"/>
    <mergeCell ref="AZ96:BA96"/>
    <mergeCell ref="B97:H97"/>
    <mergeCell ref="L97:O97"/>
    <mergeCell ref="Z98:AD98"/>
    <mergeCell ref="AJ98:AK98"/>
    <mergeCell ref="AP98:AT98"/>
    <mergeCell ref="AZ98:BA98"/>
    <mergeCell ref="L105:O105"/>
    <mergeCell ref="Z106:AD106"/>
    <mergeCell ref="AP106:AT106"/>
    <mergeCell ref="B108:F108"/>
    <mergeCell ref="L108:O108"/>
    <mergeCell ref="B109:F109"/>
    <mergeCell ref="L109:O109"/>
    <mergeCell ref="B103:H103"/>
    <mergeCell ref="L103:O103"/>
    <mergeCell ref="Z104:AD104"/>
    <mergeCell ref="AJ104:AK104"/>
    <mergeCell ref="AP104:AT104"/>
    <mergeCell ref="AZ110:BA110"/>
    <mergeCell ref="B111:H111"/>
    <mergeCell ref="L111:O111"/>
    <mergeCell ref="Z112:AD112"/>
    <mergeCell ref="AP112:AT112"/>
    <mergeCell ref="B114:F114"/>
    <mergeCell ref="L114:O114"/>
    <mergeCell ref="B110:F110"/>
    <mergeCell ref="L110:O110"/>
    <mergeCell ref="T110:U110"/>
    <mergeCell ref="Z110:AD110"/>
    <mergeCell ref="AJ110:AK110"/>
    <mergeCell ref="AP110:AT110"/>
    <mergeCell ref="AP118:AT118"/>
    <mergeCell ref="AZ118:BA118"/>
    <mergeCell ref="T120:U120"/>
    <mergeCell ref="Z120:AD120"/>
    <mergeCell ref="AJ120:AK120"/>
    <mergeCell ref="AP120:AT120"/>
    <mergeCell ref="AZ120:BA120"/>
    <mergeCell ref="B115:F115"/>
    <mergeCell ref="L115:O115"/>
    <mergeCell ref="B116:F116"/>
    <mergeCell ref="L116:O116"/>
    <mergeCell ref="B117:H117"/>
    <mergeCell ref="L117:O117"/>
    <mergeCell ref="B122:F122"/>
    <mergeCell ref="L122:O122"/>
    <mergeCell ref="B123:F123"/>
    <mergeCell ref="L123:O123"/>
    <mergeCell ref="B124:F124"/>
    <mergeCell ref="L124:O124"/>
    <mergeCell ref="T118:U118"/>
    <mergeCell ref="Z118:AD118"/>
    <mergeCell ref="AJ118:AK118"/>
    <mergeCell ref="AP126:AT126"/>
    <mergeCell ref="AZ126:BA126"/>
    <mergeCell ref="B128:F128"/>
    <mergeCell ref="L128:O128"/>
    <mergeCell ref="T124:U124"/>
    <mergeCell ref="Z124:AD124"/>
    <mergeCell ref="AJ124:AK124"/>
    <mergeCell ref="AP124:AT124"/>
    <mergeCell ref="AZ124:BA124"/>
    <mergeCell ref="B125:H125"/>
    <mergeCell ref="L125:O125"/>
    <mergeCell ref="B129:F129"/>
    <mergeCell ref="L129:O129"/>
    <mergeCell ref="B130:F130"/>
    <mergeCell ref="L130:O130"/>
    <mergeCell ref="T130:U130"/>
    <mergeCell ref="Z130:AD130"/>
    <mergeCell ref="T126:U126"/>
    <mergeCell ref="Z126:AD126"/>
    <mergeCell ref="AJ126:AK126"/>
    <mergeCell ref="B134:F134"/>
    <mergeCell ref="L134:O134"/>
    <mergeCell ref="B135:F135"/>
    <mergeCell ref="L135:O135"/>
    <mergeCell ref="B136:F136"/>
    <mergeCell ref="L136:O136"/>
    <mergeCell ref="AJ130:AK130"/>
    <mergeCell ref="AP130:AT130"/>
    <mergeCell ref="AZ130:BA130"/>
    <mergeCell ref="B131:H131"/>
    <mergeCell ref="L131:O131"/>
    <mergeCell ref="T132:U132"/>
    <mergeCell ref="AJ132:AK132"/>
    <mergeCell ref="AZ132:BA132"/>
    <mergeCell ref="T138:U138"/>
    <mergeCell ref="Z138:AD138"/>
    <mergeCell ref="AJ138:AK138"/>
    <mergeCell ref="AP138:AT138"/>
    <mergeCell ref="AZ138:BA138"/>
    <mergeCell ref="B140:F140"/>
    <mergeCell ref="L140:O140"/>
    <mergeCell ref="T136:U136"/>
    <mergeCell ref="Z136:AD136"/>
    <mergeCell ref="AJ136:AK136"/>
    <mergeCell ref="AP136:AT136"/>
    <mergeCell ref="AZ136:BA136"/>
    <mergeCell ref="B137:H137"/>
    <mergeCell ref="L137:O137"/>
    <mergeCell ref="B145:G145"/>
    <mergeCell ref="B148:F148"/>
    <mergeCell ref="L148:O148"/>
    <mergeCell ref="B149:F149"/>
    <mergeCell ref="L149:O149"/>
    <mergeCell ref="B150:F150"/>
    <mergeCell ref="L150:O150"/>
    <mergeCell ref="B141:F141"/>
    <mergeCell ref="L141:O141"/>
    <mergeCell ref="B142:F142"/>
    <mergeCell ref="L142:O142"/>
    <mergeCell ref="B143:H143"/>
    <mergeCell ref="L143:O143"/>
    <mergeCell ref="B156:F156"/>
    <mergeCell ref="L156:O156"/>
    <mergeCell ref="B157:H157"/>
    <mergeCell ref="L157:O157"/>
    <mergeCell ref="B159:F159"/>
    <mergeCell ref="B162:O163"/>
    <mergeCell ref="B151:H151"/>
    <mergeCell ref="L151:O151"/>
    <mergeCell ref="B154:F154"/>
    <mergeCell ref="L154:O154"/>
    <mergeCell ref="B155:F155"/>
    <mergeCell ref="L155:O155"/>
    <mergeCell ref="AW162:AX162"/>
    <mergeCell ref="AZ162:BA162"/>
    <mergeCell ref="Q164:R164"/>
    <mergeCell ref="T164:U164"/>
    <mergeCell ref="AE164:AF164"/>
    <mergeCell ref="AG164:AH164"/>
    <mergeCell ref="AJ164:AK164"/>
    <mergeCell ref="AU164:AV164"/>
    <mergeCell ref="AW164:AX164"/>
    <mergeCell ref="AZ164:BA164"/>
    <mergeCell ref="Q162:R162"/>
    <mergeCell ref="T162:U162"/>
    <mergeCell ref="AE162:AF162"/>
    <mergeCell ref="AG162:AH162"/>
    <mergeCell ref="AJ162:AK162"/>
    <mergeCell ref="AU162:AV162"/>
    <mergeCell ref="AW165:AX165"/>
    <mergeCell ref="AZ165:BA165"/>
    <mergeCell ref="G166:H166"/>
    <mergeCell ref="I166:J166"/>
    <mergeCell ref="L166:O166"/>
    <mergeCell ref="B167:F167"/>
    <mergeCell ref="G167:H167"/>
    <mergeCell ref="I167:J167"/>
    <mergeCell ref="L167:O167"/>
    <mergeCell ref="Q165:R165"/>
    <mergeCell ref="T165:U165"/>
    <mergeCell ref="AE165:AF165"/>
    <mergeCell ref="AG165:AH165"/>
    <mergeCell ref="AJ165:AK165"/>
    <mergeCell ref="AU165:AV165"/>
    <mergeCell ref="AJ168:AK168"/>
    <mergeCell ref="AP168:AT168"/>
    <mergeCell ref="AZ168:BA168"/>
    <mergeCell ref="B169:J169"/>
    <mergeCell ref="L169:O169"/>
    <mergeCell ref="B173:F173"/>
    <mergeCell ref="L173:O173"/>
    <mergeCell ref="B168:F168"/>
    <mergeCell ref="G168:H168"/>
    <mergeCell ref="I168:J168"/>
    <mergeCell ref="L168:O168"/>
    <mergeCell ref="T168:U168"/>
    <mergeCell ref="Z168:AD168"/>
    <mergeCell ref="AT174:AU174"/>
    <mergeCell ref="AV174:AW174"/>
    <mergeCell ref="AY174:AZ174"/>
    <mergeCell ref="B174:F174"/>
    <mergeCell ref="L174:O174"/>
    <mergeCell ref="P174:Q174"/>
    <mergeCell ref="S174:T174"/>
    <mergeCell ref="Y174:AC174"/>
    <mergeCell ref="AD174:AE174"/>
    <mergeCell ref="B175:F175"/>
    <mergeCell ref="L175:O175"/>
    <mergeCell ref="P175:Q175"/>
    <mergeCell ref="S175:T175"/>
    <mergeCell ref="AD175:AE175"/>
    <mergeCell ref="AF175:AG175"/>
    <mergeCell ref="AF174:AG174"/>
    <mergeCell ref="AI174:AJ174"/>
    <mergeCell ref="AO174:AS174"/>
    <mergeCell ref="AI175:AJ175"/>
    <mergeCell ref="AT175:AU175"/>
    <mergeCell ref="AV175:AW175"/>
    <mergeCell ref="AY175:AZ175"/>
    <mergeCell ref="L176:O176"/>
    <mergeCell ref="P176:Q176"/>
    <mergeCell ref="S176:T176"/>
    <mergeCell ref="Y176:AC176"/>
    <mergeCell ref="AD176:AE176"/>
    <mergeCell ref="AF176:AG176"/>
    <mergeCell ref="AI176:AJ176"/>
    <mergeCell ref="AO176:AS176"/>
    <mergeCell ref="AT176:AU176"/>
    <mergeCell ref="AV176:AW176"/>
    <mergeCell ref="AY176:AZ176"/>
    <mergeCell ref="B179:F179"/>
    <mergeCell ref="L179:O179"/>
    <mergeCell ref="Q179:R179"/>
    <mergeCell ref="T179:U179"/>
    <mergeCell ref="Z179:AD179"/>
    <mergeCell ref="AZ179:BA179"/>
    <mergeCell ref="B180:F180"/>
    <mergeCell ref="L180:O180"/>
    <mergeCell ref="B181:F181"/>
    <mergeCell ref="L181:O181"/>
    <mergeCell ref="Q181:R181"/>
    <mergeCell ref="T181:U181"/>
    <mergeCell ref="AE181:AF181"/>
    <mergeCell ref="AG181:AH181"/>
    <mergeCell ref="AJ181:AK181"/>
    <mergeCell ref="AE179:AF179"/>
    <mergeCell ref="AG179:AH179"/>
    <mergeCell ref="AJ179:AK179"/>
    <mergeCell ref="AP179:AT179"/>
    <mergeCell ref="AU179:AV179"/>
    <mergeCell ref="AW179:AX179"/>
    <mergeCell ref="AU181:AV181"/>
    <mergeCell ref="AW181:AX181"/>
    <mergeCell ref="AZ181:BA181"/>
    <mergeCell ref="AW182:AX182"/>
    <mergeCell ref="AZ182:BA182"/>
    <mergeCell ref="B184:G184"/>
    <mergeCell ref="AE186:AF186"/>
    <mergeCell ref="AG186:AH186"/>
    <mergeCell ref="AU186:AV186"/>
    <mergeCell ref="AW186:AX186"/>
    <mergeCell ref="G192:H192"/>
    <mergeCell ref="I192:J192"/>
    <mergeCell ref="L192:O192"/>
    <mergeCell ref="L182:O182"/>
    <mergeCell ref="Q182:R182"/>
    <mergeCell ref="T182:U182"/>
    <mergeCell ref="Z182:AD182"/>
    <mergeCell ref="AE182:AF182"/>
    <mergeCell ref="AG182:AH182"/>
    <mergeCell ref="AJ182:AK182"/>
    <mergeCell ref="AP182:AT182"/>
    <mergeCell ref="AU182:AV182"/>
    <mergeCell ref="B193:F193"/>
    <mergeCell ref="G193:H193"/>
    <mergeCell ref="I193:J193"/>
    <mergeCell ref="L193:O193"/>
    <mergeCell ref="B187:F187"/>
    <mergeCell ref="I187:J187"/>
    <mergeCell ref="L187:O187"/>
    <mergeCell ref="I188:J188"/>
    <mergeCell ref="L188:O188"/>
    <mergeCell ref="B189:F189"/>
    <mergeCell ref="G189:I189"/>
    <mergeCell ref="G198:H198"/>
    <mergeCell ref="I198:J198"/>
    <mergeCell ref="L198:O198"/>
    <mergeCell ref="B199:F199"/>
    <mergeCell ref="G199:H199"/>
    <mergeCell ref="I199:J199"/>
    <mergeCell ref="L199:O199"/>
    <mergeCell ref="B194:F194"/>
    <mergeCell ref="G194:H194"/>
    <mergeCell ref="I194:J194"/>
    <mergeCell ref="L194:O194"/>
    <mergeCell ref="B195:J195"/>
    <mergeCell ref="L195:O195"/>
    <mergeCell ref="B203:F203"/>
    <mergeCell ref="B205:N205"/>
    <mergeCell ref="B206:O207"/>
    <mergeCell ref="B208:N208"/>
    <mergeCell ref="B200:F200"/>
    <mergeCell ref="G200:H200"/>
    <mergeCell ref="I200:J200"/>
    <mergeCell ref="L200:O200"/>
    <mergeCell ref="B201:J201"/>
    <mergeCell ref="L201:O201"/>
  </mergeCells>
  <dataValidations count="1">
    <dataValidation type="list" allowBlank="1" showInputMessage="1" showErrorMessage="1" sqref="I174:I175 K89:K90 I155:I156 I149:I150 I141:I142 I135:I136 I129:I130 I123:I124 I115:I116 I109:I110 I101:I102 I95:I96 K67:K68 K73:K74 J61:J62 K79:K80 I180:I181" xr:uid="{B7F8A708-34FD-4DD4-B36E-BEFDEE7777B0}">
      <formula1>"Selecionar,Ano,Mês,Semana,Dia,Hora,Projeto/tarefa,Sessão/apresentação"</formula1>
    </dataValidation>
  </dataValidations>
  <pageMargins left="0.70866141732283472" right="0.70866141732283472" top="1.4446874999999999" bottom="0.74803149606299213" header="0.59055118110236227" footer="0.31496062992125984"/>
  <pageSetup paperSize="8" scale="51" orientation="portrait" r:id="rId1"/>
  <headerFooter>
    <oddHeader>&amp;L          &amp;G     &amp;"Aptos,Negrito"&amp;14Concurso para criação de Orquestra Regional de Alentejo</oddHeader>
  </headerFooter>
  <colBreaks count="1" manualBreakCount="1">
    <brk id="15" max="1048575" man="1"/>
  </col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3D4A-DA6C-42A8-9251-8BE59E734EE1}">
  <sheetPr>
    <tabColor theme="1"/>
  </sheetPr>
  <dimension ref="B1:BD234"/>
  <sheetViews>
    <sheetView showGridLines="0" view="pageBreakPreview" zoomScaleNormal="100" zoomScaleSheetLayoutView="100" workbookViewId="0"/>
  </sheetViews>
  <sheetFormatPr defaultColWidth="9.33203125" defaultRowHeight="13.8" x14ac:dyDescent="0.25"/>
  <cols>
    <col min="1" max="1" width="2" style="7" customWidth="1"/>
    <col min="2" max="2" width="11" style="7" customWidth="1"/>
    <col min="3" max="3" width="9.33203125" style="7" customWidth="1"/>
    <col min="4" max="4" width="8.109375" style="7" customWidth="1"/>
    <col min="5" max="5" width="9.33203125" style="7"/>
    <col min="6" max="6" width="11.44140625" style="7" customWidth="1"/>
    <col min="7" max="7" width="17.77734375" style="88" customWidth="1"/>
    <col min="8" max="8" width="20" style="88" customWidth="1"/>
    <col min="9" max="9" width="18.77734375" style="88" customWidth="1"/>
    <col min="10" max="10" width="16.33203125" style="88" customWidth="1"/>
    <col min="11" max="11" width="14.44140625" style="87" customWidth="1"/>
    <col min="12" max="12" width="15.44140625" style="7" customWidth="1"/>
    <col min="13" max="13" width="15.77734375" style="7" customWidth="1"/>
    <col min="14" max="14" width="14.33203125" style="7" customWidth="1"/>
    <col min="15" max="15" width="13.33203125" style="7" customWidth="1"/>
    <col min="16" max="16384" width="9.33203125" style="7"/>
  </cols>
  <sheetData>
    <row r="1" spans="2:56" s="67" customFormat="1" ht="30" customHeight="1" x14ac:dyDescent="0.25">
      <c r="B1" s="856" t="s">
        <v>295</v>
      </c>
      <c r="C1" s="856"/>
      <c r="D1" s="856"/>
      <c r="E1" s="856"/>
      <c r="F1" s="856"/>
      <c r="G1" s="856"/>
      <c r="H1" s="856"/>
      <c r="I1" s="271"/>
      <c r="J1" s="271"/>
      <c r="K1" s="272"/>
      <c r="L1" s="273"/>
      <c r="M1" s="273"/>
      <c r="N1" s="273"/>
      <c r="O1" s="273"/>
      <c r="P1" s="273"/>
      <c r="Q1" s="273"/>
      <c r="R1" s="273"/>
      <c r="S1" s="273"/>
      <c r="T1" s="273"/>
      <c r="U1" s="273"/>
      <c r="V1" s="273"/>
      <c r="W1" s="273"/>
      <c r="X1" s="273"/>
      <c r="Y1" s="274"/>
      <c r="Z1" s="273"/>
      <c r="AA1" s="273"/>
      <c r="AB1" s="273"/>
      <c r="AC1" s="273"/>
      <c r="AD1" s="273"/>
      <c r="AE1" s="273"/>
      <c r="AF1" s="273"/>
      <c r="AG1" s="273"/>
      <c r="AH1" s="273"/>
      <c r="AI1" s="273"/>
      <c r="AJ1" s="273"/>
      <c r="AK1" s="273"/>
      <c r="AL1" s="273"/>
      <c r="AM1" s="273"/>
      <c r="AN1" s="273"/>
      <c r="AO1" s="274"/>
      <c r="AP1" s="273"/>
      <c r="AQ1" s="273"/>
      <c r="AR1" s="273"/>
      <c r="AS1" s="273"/>
      <c r="AT1" s="273"/>
      <c r="AU1" s="273"/>
      <c r="AV1" s="273"/>
      <c r="AW1" s="273"/>
      <c r="AX1" s="273"/>
      <c r="AY1" s="273"/>
      <c r="AZ1" s="273"/>
      <c r="BA1" s="273"/>
      <c r="BB1" s="273"/>
      <c r="BC1" s="273"/>
      <c r="BD1" s="273"/>
    </row>
    <row r="2" spans="2:56" ht="16.5" customHeight="1" x14ac:dyDescent="0.25">
      <c r="B2" s="569" t="s">
        <v>165</v>
      </c>
      <c r="C2" s="570"/>
      <c r="D2" s="570"/>
      <c r="E2" s="570"/>
      <c r="F2" s="570"/>
      <c r="G2" s="570"/>
      <c r="H2" s="570"/>
      <c r="I2" s="570"/>
      <c r="J2" s="570"/>
      <c r="K2" s="570"/>
      <c r="L2" s="570"/>
      <c r="M2" s="570"/>
      <c r="N2" s="570"/>
      <c r="O2" s="571"/>
      <c r="P2" s="277"/>
      <c r="Q2" s="277"/>
      <c r="R2" s="277"/>
      <c r="S2" s="277"/>
      <c r="T2" s="277"/>
      <c r="U2" s="277"/>
      <c r="V2" s="277"/>
      <c r="W2" s="277"/>
      <c r="X2" s="277"/>
      <c r="Y2" s="62"/>
      <c r="Z2" s="278"/>
      <c r="AA2" s="277"/>
      <c r="AB2" s="277"/>
      <c r="AC2" s="277"/>
      <c r="AD2" s="277"/>
      <c r="AE2" s="277"/>
      <c r="AF2" s="277"/>
      <c r="AG2" s="277"/>
      <c r="AH2" s="277"/>
      <c r="AI2" s="277"/>
      <c r="AJ2" s="277"/>
      <c r="AK2" s="277"/>
      <c r="AL2" s="277"/>
      <c r="AM2" s="277"/>
      <c r="AN2" s="277"/>
      <c r="AO2" s="62"/>
      <c r="AP2" s="278"/>
      <c r="AQ2" s="277"/>
      <c r="AR2" s="277"/>
      <c r="AS2" s="277"/>
      <c r="AT2" s="277"/>
      <c r="AU2" s="277"/>
      <c r="AV2" s="277"/>
      <c r="AW2" s="277"/>
      <c r="AX2" s="277"/>
      <c r="AY2" s="277"/>
      <c r="AZ2" s="277"/>
      <c r="BA2" s="277"/>
      <c r="BB2" s="277"/>
      <c r="BC2" s="277"/>
      <c r="BD2" s="277"/>
    </row>
    <row r="3" spans="2:56" ht="14.25" customHeight="1" x14ac:dyDescent="0.25">
      <c r="B3" s="857"/>
      <c r="C3" s="858"/>
      <c r="D3" s="858"/>
      <c r="E3" s="858"/>
      <c r="F3" s="858"/>
      <c r="G3" s="858"/>
      <c r="H3" s="858"/>
      <c r="I3" s="858"/>
      <c r="J3" s="858"/>
      <c r="K3" s="858"/>
      <c r="L3" s="858"/>
      <c r="M3" s="858"/>
      <c r="N3" s="858"/>
      <c r="O3" s="859"/>
      <c r="P3" s="277"/>
      <c r="Q3" s="277"/>
      <c r="R3" s="277"/>
      <c r="S3" s="277"/>
      <c r="T3" s="277"/>
      <c r="U3" s="277"/>
      <c r="V3" s="277"/>
      <c r="W3" s="277"/>
      <c r="X3" s="277"/>
      <c r="Y3" s="62"/>
      <c r="Z3" s="278"/>
      <c r="AA3" s="277"/>
      <c r="AB3" s="277"/>
      <c r="AC3" s="277"/>
      <c r="AD3" s="277"/>
      <c r="AE3" s="277"/>
      <c r="AF3" s="277"/>
      <c r="AG3" s="277"/>
      <c r="AH3" s="277"/>
      <c r="AI3" s="277"/>
      <c r="AJ3" s="277"/>
      <c r="AK3" s="277"/>
      <c r="AL3" s="277"/>
      <c r="AM3" s="277"/>
      <c r="AN3" s="277"/>
      <c r="AO3" s="62"/>
      <c r="AP3" s="278"/>
      <c r="AQ3" s="277"/>
      <c r="AR3" s="277"/>
      <c r="AS3" s="277"/>
      <c r="AT3" s="277"/>
      <c r="AU3" s="277"/>
      <c r="AV3" s="277"/>
      <c r="AW3" s="277"/>
      <c r="AX3" s="277"/>
      <c r="AY3" s="277"/>
      <c r="AZ3" s="277"/>
      <c r="BA3" s="277"/>
      <c r="BB3" s="277"/>
      <c r="BC3" s="277"/>
      <c r="BD3" s="277"/>
    </row>
    <row r="4" spans="2:56" ht="30" customHeight="1" x14ac:dyDescent="0.25">
      <c r="B4" s="924" t="s">
        <v>31</v>
      </c>
      <c r="C4" s="925"/>
      <c r="D4" s="279"/>
      <c r="E4" s="280"/>
      <c r="F4" s="281"/>
      <c r="G4" s="926" t="s">
        <v>32</v>
      </c>
      <c r="H4" s="927"/>
      <c r="I4" s="282"/>
      <c r="J4" s="282"/>
      <c r="K4" s="283"/>
      <c r="L4" s="282"/>
      <c r="M4" s="282"/>
      <c r="N4" s="282"/>
      <c r="O4" s="284"/>
      <c r="P4" s="27"/>
      <c r="Q4" s="27"/>
      <c r="R4" s="27"/>
      <c r="S4" s="27"/>
      <c r="T4" s="27"/>
      <c r="U4" s="27"/>
      <c r="V4" s="27"/>
      <c r="W4" s="27"/>
      <c r="X4" s="27"/>
      <c r="Z4" s="62"/>
      <c r="AA4" s="62"/>
      <c r="AB4" s="27"/>
      <c r="AC4" s="27"/>
      <c r="AD4" s="27"/>
      <c r="AE4" s="27"/>
      <c r="AF4" s="27"/>
      <c r="AG4" s="27"/>
      <c r="AH4" s="27"/>
      <c r="AI4" s="27"/>
      <c r="AJ4" s="27"/>
      <c r="AK4" s="27"/>
      <c r="AL4" s="27"/>
      <c r="AM4" s="27"/>
      <c r="AN4" s="27"/>
      <c r="AP4" s="62"/>
      <c r="AQ4" s="62"/>
      <c r="AR4" s="27"/>
      <c r="AS4" s="27"/>
      <c r="AT4" s="27"/>
      <c r="AU4" s="27"/>
      <c r="AV4" s="27"/>
      <c r="AW4" s="27"/>
      <c r="AX4" s="27"/>
      <c r="AY4" s="27"/>
      <c r="AZ4" s="27"/>
      <c r="BA4" s="27"/>
      <c r="BB4" s="27"/>
      <c r="BC4" s="27"/>
      <c r="BD4" s="27"/>
    </row>
    <row r="5" spans="2:56" ht="21.6" customHeight="1" x14ac:dyDescent="0.25">
      <c r="B5" s="928" t="s">
        <v>19</v>
      </c>
      <c r="C5" s="929"/>
      <c r="D5" s="929"/>
      <c r="E5" s="929"/>
      <c r="F5" s="929"/>
      <c r="G5" s="929"/>
      <c r="H5" s="929"/>
      <c r="I5" s="929"/>
      <c r="J5" s="929"/>
      <c r="K5" s="929"/>
      <c r="L5" s="929"/>
      <c r="M5" s="929"/>
      <c r="N5" s="929"/>
      <c r="O5" s="930"/>
      <c r="P5" s="27"/>
      <c r="Q5" s="27"/>
      <c r="R5" s="27"/>
      <c r="S5" s="27"/>
      <c r="T5" s="27"/>
      <c r="U5" s="27"/>
      <c r="V5" s="27"/>
      <c r="W5" s="27"/>
      <c r="X5" s="27"/>
      <c r="Z5" s="214"/>
      <c r="AA5" s="214"/>
      <c r="AB5" s="27"/>
      <c r="AC5" s="27"/>
      <c r="AD5" s="27"/>
      <c r="AE5" s="27"/>
      <c r="AF5" s="27"/>
      <c r="AG5" s="27"/>
      <c r="AH5" s="27"/>
      <c r="AI5" s="27"/>
      <c r="AJ5" s="27"/>
      <c r="AK5" s="27"/>
      <c r="AL5" s="27"/>
      <c r="AM5" s="27"/>
      <c r="AN5" s="27"/>
      <c r="AP5" s="214"/>
      <c r="AQ5" s="214"/>
      <c r="AR5" s="27"/>
      <c r="AS5" s="27"/>
      <c r="AT5" s="27"/>
      <c r="AU5" s="27"/>
      <c r="AV5" s="27"/>
      <c r="AW5" s="27"/>
      <c r="AX5" s="27"/>
      <c r="AY5" s="27"/>
      <c r="AZ5" s="27"/>
      <c r="BA5" s="27"/>
      <c r="BB5" s="27"/>
      <c r="BC5" s="27"/>
      <c r="BD5" s="27"/>
    </row>
    <row r="6" spans="2:56" ht="13.95" customHeight="1" x14ac:dyDescent="0.25">
      <c r="B6" s="549" t="s">
        <v>56</v>
      </c>
      <c r="C6" s="549"/>
      <c r="D6" s="549"/>
      <c r="E6" s="549"/>
      <c r="F6" s="549"/>
      <c r="G6" s="549"/>
      <c r="H6" s="549"/>
      <c r="I6" s="549"/>
      <c r="J6" s="549"/>
      <c r="K6" s="549"/>
      <c r="L6" s="549"/>
      <c r="M6" s="549"/>
      <c r="N6" s="549"/>
      <c r="O6" s="549"/>
      <c r="P6" s="27"/>
      <c r="Q6" s="27"/>
      <c r="R6" s="27"/>
      <c r="S6" s="27"/>
      <c r="T6" s="27"/>
      <c r="U6" s="27"/>
      <c r="V6" s="27"/>
      <c r="W6" s="27"/>
      <c r="X6" s="27"/>
      <c r="Z6" s="214"/>
      <c r="AA6" s="214"/>
      <c r="AB6" s="27"/>
      <c r="AC6" s="27"/>
      <c r="AD6" s="27"/>
      <c r="AE6" s="27"/>
      <c r="AF6" s="27"/>
      <c r="AG6" s="27"/>
      <c r="AH6" s="27"/>
      <c r="AI6" s="27"/>
      <c r="AJ6" s="27"/>
      <c r="AK6" s="27"/>
      <c r="AL6" s="27"/>
      <c r="AM6" s="27"/>
      <c r="AN6" s="27"/>
      <c r="AP6" s="214"/>
      <c r="AQ6" s="214"/>
      <c r="AR6" s="27"/>
      <c r="AS6" s="27"/>
      <c r="AT6" s="27"/>
      <c r="AU6" s="27"/>
      <c r="AV6" s="27"/>
      <c r="AW6" s="27"/>
      <c r="AX6" s="27"/>
      <c r="AY6" s="27"/>
      <c r="AZ6" s="27"/>
      <c r="BA6" s="27"/>
      <c r="BB6" s="27"/>
      <c r="BC6" s="27"/>
      <c r="BD6" s="27"/>
    </row>
    <row r="7" spans="2:56" ht="12" customHeight="1" x14ac:dyDescent="0.25">
      <c r="B7" s="549"/>
      <c r="C7" s="549"/>
      <c r="D7" s="549"/>
      <c r="E7" s="549"/>
      <c r="F7" s="549"/>
      <c r="G7" s="549"/>
      <c r="H7" s="549"/>
      <c r="I7" s="549"/>
      <c r="J7" s="549"/>
      <c r="K7" s="549"/>
      <c r="L7" s="549"/>
      <c r="M7" s="549"/>
      <c r="N7" s="549"/>
      <c r="O7" s="549"/>
      <c r="P7" s="27"/>
      <c r="Q7" s="27"/>
      <c r="R7" s="27"/>
      <c r="S7" s="27"/>
      <c r="T7" s="27"/>
      <c r="U7" s="27"/>
      <c r="V7" s="27"/>
      <c r="W7" s="27"/>
      <c r="X7" s="27"/>
      <c r="Z7" s="214"/>
      <c r="AA7" s="214"/>
      <c r="AB7" s="27"/>
      <c r="AC7" s="27"/>
      <c r="AD7" s="27"/>
      <c r="AE7" s="27"/>
      <c r="AF7" s="27"/>
      <c r="AG7" s="27"/>
      <c r="AH7" s="27"/>
      <c r="AI7" s="27"/>
      <c r="AJ7" s="27"/>
      <c r="AK7" s="27"/>
      <c r="AL7" s="27"/>
      <c r="AM7" s="27"/>
      <c r="AN7" s="27"/>
      <c r="AP7" s="214"/>
      <c r="AQ7" s="214"/>
      <c r="AR7" s="27"/>
      <c r="AS7" s="27"/>
      <c r="AT7" s="27"/>
      <c r="AU7" s="27"/>
      <c r="AV7" s="27"/>
      <c r="AW7" s="27"/>
      <c r="AX7" s="27"/>
      <c r="AY7" s="27"/>
      <c r="AZ7" s="27"/>
      <c r="BA7" s="27"/>
      <c r="BB7" s="27"/>
      <c r="BC7" s="27"/>
      <c r="BD7" s="27"/>
    </row>
    <row r="8" spans="2:56" ht="15" customHeight="1" x14ac:dyDescent="0.25">
      <c r="B8" s="876"/>
      <c r="C8" s="877"/>
      <c r="D8" s="877"/>
      <c r="E8" s="877"/>
      <c r="F8" s="877"/>
      <c r="G8" s="877"/>
      <c r="H8" s="877"/>
      <c r="I8" s="877"/>
      <c r="J8" s="877"/>
      <c r="K8" s="877"/>
      <c r="L8" s="877"/>
      <c r="M8" s="877"/>
      <c r="N8" s="877"/>
      <c r="O8" s="878"/>
      <c r="P8" s="285"/>
      <c r="Q8" s="285"/>
      <c r="R8" s="285"/>
      <c r="S8" s="285"/>
      <c r="T8" s="285"/>
      <c r="U8" s="285"/>
      <c r="V8" s="285"/>
      <c r="W8" s="285"/>
      <c r="X8" s="285"/>
      <c r="Z8" s="855"/>
      <c r="AA8" s="855"/>
      <c r="AB8" s="855"/>
      <c r="AC8" s="855"/>
      <c r="AD8" s="855"/>
      <c r="AE8" s="855"/>
      <c r="AF8" s="855"/>
      <c r="AG8" s="855"/>
      <c r="AH8" s="855"/>
      <c r="AI8" s="855"/>
      <c r="AJ8" s="855"/>
      <c r="AK8" s="855"/>
      <c r="AL8" s="855"/>
      <c r="AM8" s="855"/>
      <c r="AN8" s="855"/>
      <c r="AP8" s="855"/>
      <c r="AQ8" s="855"/>
      <c r="AR8" s="855"/>
      <c r="AS8" s="855"/>
      <c r="AT8" s="855"/>
      <c r="AU8" s="855"/>
      <c r="AV8" s="855"/>
      <c r="AW8" s="855"/>
      <c r="AX8" s="855"/>
      <c r="AY8" s="855"/>
      <c r="AZ8" s="855"/>
      <c r="BA8" s="855"/>
      <c r="BB8" s="855"/>
      <c r="BC8" s="855"/>
      <c r="BD8" s="855"/>
    </row>
    <row r="9" spans="2:56" ht="12" customHeight="1" x14ac:dyDescent="0.25">
      <c r="B9" s="879"/>
      <c r="C9" s="788"/>
      <c r="D9" s="788"/>
      <c r="E9" s="788"/>
      <c r="F9" s="788"/>
      <c r="G9" s="788"/>
      <c r="H9" s="788"/>
      <c r="I9" s="788"/>
      <c r="J9" s="788"/>
      <c r="K9" s="788"/>
      <c r="L9" s="788"/>
      <c r="M9" s="788"/>
      <c r="N9" s="788"/>
      <c r="O9" s="880"/>
      <c r="P9" s="285"/>
      <c r="Q9" s="285"/>
      <c r="R9" s="285"/>
      <c r="S9" s="285"/>
      <c r="T9" s="285"/>
      <c r="U9" s="285"/>
      <c r="V9" s="285"/>
      <c r="W9" s="285"/>
      <c r="X9" s="285"/>
      <c r="Z9" s="855"/>
      <c r="AA9" s="855"/>
      <c r="AB9" s="855"/>
      <c r="AC9" s="855"/>
      <c r="AD9" s="855"/>
      <c r="AE9" s="855"/>
      <c r="AF9" s="855"/>
      <c r="AG9" s="855"/>
      <c r="AH9" s="855"/>
      <c r="AI9" s="855"/>
      <c r="AJ9" s="855"/>
      <c r="AK9" s="855"/>
      <c r="AL9" s="855"/>
      <c r="AM9" s="855"/>
      <c r="AN9" s="855"/>
      <c r="AP9" s="855"/>
      <c r="AQ9" s="855"/>
      <c r="AR9" s="855"/>
      <c r="AS9" s="855"/>
      <c r="AT9" s="855"/>
      <c r="AU9" s="855"/>
      <c r="AV9" s="855"/>
      <c r="AW9" s="855"/>
      <c r="AX9" s="855"/>
      <c r="AY9" s="855"/>
      <c r="AZ9" s="855"/>
      <c r="BA9" s="855"/>
      <c r="BB9" s="855"/>
      <c r="BC9" s="855"/>
      <c r="BD9" s="855"/>
    </row>
    <row r="10" spans="2:56" ht="7.2" customHeight="1" x14ac:dyDescent="0.25">
      <c r="B10" s="879"/>
      <c r="C10" s="788"/>
      <c r="D10" s="788"/>
      <c r="E10" s="788"/>
      <c r="F10" s="788"/>
      <c r="G10" s="788"/>
      <c r="H10" s="788"/>
      <c r="I10" s="788"/>
      <c r="J10" s="788"/>
      <c r="K10" s="788"/>
      <c r="L10" s="788"/>
      <c r="M10" s="788"/>
      <c r="N10" s="788"/>
      <c r="O10" s="880"/>
      <c r="P10" s="285"/>
      <c r="Q10" s="285"/>
      <c r="R10" s="285"/>
      <c r="S10" s="285"/>
      <c r="T10" s="285"/>
      <c r="U10" s="285"/>
      <c r="V10" s="285"/>
      <c r="W10" s="285"/>
      <c r="X10" s="285"/>
      <c r="Z10" s="855"/>
      <c r="AA10" s="855"/>
      <c r="AB10" s="855"/>
      <c r="AC10" s="855"/>
      <c r="AD10" s="855"/>
      <c r="AE10" s="855"/>
      <c r="AF10" s="855"/>
      <c r="AG10" s="855"/>
      <c r="AH10" s="855"/>
      <c r="AI10" s="855"/>
      <c r="AJ10" s="855"/>
      <c r="AK10" s="855"/>
      <c r="AL10" s="855"/>
      <c r="AM10" s="855"/>
      <c r="AN10" s="855"/>
      <c r="AP10" s="855"/>
      <c r="AQ10" s="855"/>
      <c r="AR10" s="855"/>
      <c r="AS10" s="855"/>
      <c r="AT10" s="855"/>
      <c r="AU10" s="855"/>
      <c r="AV10" s="855"/>
      <c r="AW10" s="855"/>
      <c r="AX10" s="855"/>
      <c r="AY10" s="855"/>
      <c r="AZ10" s="855"/>
      <c r="BA10" s="855"/>
      <c r="BB10" s="855"/>
      <c r="BC10" s="855"/>
      <c r="BD10" s="855"/>
    </row>
    <row r="11" spans="2:56" ht="15" customHeight="1" x14ac:dyDescent="0.25">
      <c r="B11" s="881"/>
      <c r="C11" s="882"/>
      <c r="D11" s="882"/>
      <c r="E11" s="882"/>
      <c r="F11" s="882"/>
      <c r="G11" s="882"/>
      <c r="H11" s="882"/>
      <c r="I11" s="882"/>
      <c r="J11" s="882"/>
      <c r="K11" s="882"/>
      <c r="L11" s="882"/>
      <c r="M11" s="882"/>
      <c r="N11" s="882"/>
      <c r="O11" s="883"/>
      <c r="P11" s="285"/>
      <c r="Q11" s="285"/>
      <c r="R11" s="285"/>
      <c r="S11" s="285"/>
      <c r="T11" s="285"/>
      <c r="U11" s="285"/>
      <c r="V11" s="285"/>
      <c r="W11" s="285"/>
      <c r="X11" s="285"/>
      <c r="Z11" s="855"/>
      <c r="AA11" s="855"/>
      <c r="AB11" s="855"/>
      <c r="AC11" s="855"/>
      <c r="AD11" s="855"/>
      <c r="AE11" s="855"/>
      <c r="AF11" s="855"/>
      <c r="AG11" s="855"/>
      <c r="AH11" s="855"/>
      <c r="AI11" s="855"/>
      <c r="AJ11" s="855"/>
      <c r="AK11" s="855"/>
      <c r="AL11" s="855"/>
      <c r="AM11" s="855"/>
      <c r="AN11" s="855"/>
      <c r="AP11" s="855"/>
      <c r="AQ11" s="855"/>
      <c r="AR11" s="855"/>
      <c r="AS11" s="855"/>
      <c r="AT11" s="855"/>
      <c r="AU11" s="855"/>
      <c r="AV11" s="855"/>
      <c r="AW11" s="855"/>
      <c r="AX11" s="855"/>
      <c r="AY11" s="855"/>
      <c r="AZ11" s="855"/>
      <c r="BA11" s="855"/>
      <c r="BB11" s="855"/>
      <c r="BC11" s="855"/>
      <c r="BD11" s="855"/>
    </row>
    <row r="12" spans="2:56" ht="15" customHeight="1" x14ac:dyDescent="0.25">
      <c r="B12" s="709" t="s">
        <v>117</v>
      </c>
      <c r="C12" s="709"/>
      <c r="D12" s="709"/>
      <c r="E12" s="709"/>
      <c r="F12" s="709"/>
      <c r="G12" s="709"/>
      <c r="H12" s="709"/>
      <c r="I12" s="709"/>
      <c r="J12" s="709"/>
      <c r="K12" s="709"/>
      <c r="L12" s="709"/>
      <c r="M12" s="709"/>
      <c r="N12" s="709"/>
      <c r="Z12" s="286"/>
      <c r="AP12" s="286"/>
    </row>
    <row r="13" spans="2:56" ht="15" customHeight="1" x14ac:dyDescent="0.25">
      <c r="B13" s="287"/>
      <c r="C13" s="287"/>
      <c r="D13" s="287"/>
      <c r="E13" s="287"/>
      <c r="F13" s="287"/>
      <c r="G13" s="87"/>
      <c r="H13" s="87"/>
      <c r="I13" s="87"/>
      <c r="J13" s="87"/>
      <c r="L13" s="87"/>
      <c r="M13" s="87"/>
      <c r="N13" s="87"/>
      <c r="O13" s="87"/>
      <c r="P13" s="87"/>
      <c r="Q13" s="87"/>
      <c r="R13" s="87"/>
      <c r="S13" s="87"/>
      <c r="T13" s="87"/>
      <c r="U13" s="87"/>
      <c r="V13" s="87"/>
      <c r="W13" s="87"/>
      <c r="X13" s="87"/>
      <c r="Z13" s="287"/>
      <c r="AA13" s="287"/>
      <c r="AB13" s="287"/>
      <c r="AC13" s="287"/>
      <c r="AD13" s="287"/>
      <c r="AE13" s="87"/>
      <c r="AF13" s="87"/>
      <c r="AG13" s="87"/>
      <c r="AH13" s="87"/>
      <c r="AI13" s="87"/>
      <c r="AJ13" s="87"/>
      <c r="AK13" s="87"/>
      <c r="AL13" s="87"/>
      <c r="AM13" s="87"/>
      <c r="AN13" s="87"/>
      <c r="AP13" s="287"/>
      <c r="AQ13" s="287"/>
      <c r="AR13" s="287"/>
      <c r="AS13" s="287"/>
      <c r="AT13" s="287"/>
      <c r="AU13" s="87"/>
      <c r="AV13" s="87"/>
      <c r="AW13" s="87"/>
      <c r="AX13" s="87"/>
      <c r="AY13" s="87"/>
      <c r="AZ13" s="87"/>
      <c r="BA13" s="87"/>
      <c r="BB13" s="87"/>
      <c r="BC13" s="87"/>
      <c r="BD13" s="87"/>
    </row>
    <row r="14" spans="2:56" ht="15" customHeight="1" x14ac:dyDescent="0.25">
      <c r="B14" s="864" t="s">
        <v>217</v>
      </c>
      <c r="C14" s="865"/>
      <c r="D14" s="865"/>
      <c r="E14" s="865"/>
      <c r="F14" s="865"/>
      <c r="G14" s="865"/>
      <c r="H14" s="865"/>
      <c r="I14" s="865"/>
      <c r="J14" s="865"/>
      <c r="K14" s="865"/>
      <c r="L14" s="865"/>
      <c r="M14" s="865"/>
      <c r="N14" s="865"/>
      <c r="O14" s="866"/>
      <c r="P14" s="87"/>
      <c r="Q14" s="87"/>
      <c r="R14" s="87"/>
      <c r="S14" s="87"/>
      <c r="T14" s="87"/>
      <c r="U14" s="87"/>
      <c r="V14" s="87"/>
      <c r="W14" s="87"/>
      <c r="X14" s="87"/>
      <c r="Z14" s="287"/>
      <c r="AA14" s="287"/>
      <c r="AB14" s="287"/>
      <c r="AC14" s="287"/>
      <c r="AD14" s="287"/>
      <c r="AE14" s="87"/>
      <c r="AF14" s="87"/>
      <c r="AG14" s="87"/>
      <c r="AH14" s="87"/>
      <c r="AI14" s="87"/>
      <c r="AJ14" s="87"/>
      <c r="AK14" s="87"/>
      <c r="AL14" s="87"/>
      <c r="AM14" s="87"/>
      <c r="AN14" s="87"/>
      <c r="AP14" s="287"/>
      <c r="AQ14" s="287"/>
      <c r="AR14" s="287"/>
      <c r="AS14" s="287"/>
      <c r="AT14" s="287"/>
      <c r="AU14" s="87"/>
      <c r="AV14" s="87"/>
      <c r="AW14" s="87"/>
      <c r="AX14" s="87"/>
      <c r="AY14" s="87"/>
      <c r="AZ14" s="87"/>
      <c r="BA14" s="87"/>
      <c r="BB14" s="87"/>
      <c r="BC14" s="87"/>
      <c r="BD14" s="87"/>
    </row>
    <row r="15" spans="2:56" ht="15" customHeight="1" x14ac:dyDescent="0.25">
      <c r="B15" s="867"/>
      <c r="C15" s="868"/>
      <c r="D15" s="868"/>
      <c r="E15" s="868"/>
      <c r="F15" s="868"/>
      <c r="G15" s="868"/>
      <c r="H15" s="868"/>
      <c r="I15" s="868"/>
      <c r="J15" s="868"/>
      <c r="K15" s="868"/>
      <c r="L15" s="868"/>
      <c r="M15" s="868"/>
      <c r="N15" s="868"/>
      <c r="O15" s="869"/>
      <c r="P15" s="62"/>
      <c r="Q15" s="62"/>
      <c r="R15" s="62"/>
      <c r="S15" s="62"/>
      <c r="T15" s="87"/>
      <c r="U15" s="87"/>
      <c r="V15" s="87"/>
      <c r="W15" s="87"/>
      <c r="X15" s="87"/>
      <c r="Z15" s="43"/>
      <c r="AA15" s="62"/>
      <c r="AB15" s="62"/>
      <c r="AC15" s="62"/>
      <c r="AD15" s="62"/>
      <c r="AE15" s="62"/>
      <c r="AF15" s="62"/>
      <c r="AG15" s="62"/>
      <c r="AH15" s="62"/>
      <c r="AI15" s="62"/>
      <c r="AJ15" s="87"/>
      <c r="AK15" s="87"/>
      <c r="AL15" s="87"/>
      <c r="AM15" s="87"/>
      <c r="AN15" s="87"/>
      <c r="AP15" s="43"/>
      <c r="AQ15" s="62"/>
      <c r="AR15" s="62"/>
      <c r="AS15" s="62"/>
      <c r="AT15" s="62"/>
      <c r="AU15" s="62"/>
      <c r="AV15" s="62"/>
      <c r="AW15" s="62"/>
      <c r="AX15" s="62"/>
      <c r="AY15" s="62"/>
      <c r="AZ15" s="87"/>
      <c r="BA15" s="87"/>
      <c r="BB15" s="87"/>
      <c r="BC15" s="87"/>
      <c r="BD15" s="87"/>
    </row>
    <row r="16" spans="2:56" ht="15" customHeight="1" x14ac:dyDescent="0.25">
      <c r="B16" s="870" t="s">
        <v>0</v>
      </c>
      <c r="C16" s="871"/>
      <c r="D16" s="871"/>
      <c r="E16" s="871"/>
      <c r="F16" s="871"/>
      <c r="G16" s="871"/>
      <c r="H16" s="871"/>
      <c r="I16" s="872"/>
      <c r="J16" s="873" t="s">
        <v>47</v>
      </c>
      <c r="K16" s="873"/>
      <c r="L16" s="873" t="s">
        <v>48</v>
      </c>
      <c r="M16" s="873"/>
      <c r="N16" s="874" t="s">
        <v>1</v>
      </c>
      <c r="O16" s="875"/>
      <c r="P16" s="223"/>
      <c r="Q16" s="223"/>
      <c r="R16" s="223"/>
      <c r="S16" s="783"/>
      <c r="T16" s="783"/>
      <c r="U16" s="783"/>
      <c r="V16" s="783"/>
      <c r="W16" s="783"/>
      <c r="X16" s="783"/>
      <c r="Z16" s="62"/>
      <c r="AA16" s="783"/>
      <c r="AB16" s="783"/>
      <c r="AC16" s="783"/>
      <c r="AD16" s="783"/>
      <c r="AE16" s="783"/>
      <c r="AF16" s="783"/>
      <c r="AG16" s="783"/>
      <c r="AH16" s="783"/>
      <c r="AI16" s="783"/>
      <c r="AJ16" s="783"/>
      <c r="AK16" s="783"/>
      <c r="AL16" s="783"/>
      <c r="AM16" s="783"/>
      <c r="AN16" s="783"/>
      <c r="AP16" s="62"/>
      <c r="AQ16" s="783"/>
      <c r="AR16" s="783"/>
      <c r="AS16" s="783"/>
      <c r="AT16" s="783"/>
      <c r="AU16" s="783"/>
      <c r="AV16" s="783"/>
      <c r="AW16" s="783"/>
      <c r="AX16" s="783"/>
      <c r="AY16" s="783"/>
      <c r="AZ16" s="783"/>
      <c r="BA16" s="783"/>
      <c r="BB16" s="783"/>
      <c r="BC16" s="783"/>
      <c r="BD16" s="783"/>
    </row>
    <row r="17" spans="2:56" ht="15" customHeight="1" x14ac:dyDescent="0.3">
      <c r="B17" s="851"/>
      <c r="C17" s="853"/>
      <c r="D17" s="853"/>
      <c r="E17" s="853"/>
      <c r="F17" s="853"/>
      <c r="G17" s="853"/>
      <c r="H17" s="853"/>
      <c r="I17" s="852"/>
      <c r="J17" s="854"/>
      <c r="K17" s="854"/>
      <c r="L17" s="851"/>
      <c r="M17" s="852"/>
      <c r="N17" s="851"/>
      <c r="O17" s="852"/>
      <c r="P17" s="291"/>
      <c r="Q17" s="291"/>
      <c r="R17" s="291"/>
      <c r="S17" s="848"/>
      <c r="T17" s="848"/>
      <c r="U17" s="848"/>
      <c r="V17" s="848"/>
      <c r="W17" s="848"/>
      <c r="X17" s="848"/>
      <c r="Z17" s="292"/>
      <c r="AA17" s="848"/>
      <c r="AB17" s="848"/>
      <c r="AC17" s="848"/>
      <c r="AD17" s="848"/>
      <c r="AE17" s="848"/>
      <c r="AF17" s="848"/>
      <c r="AG17" s="848"/>
      <c r="AH17" s="848"/>
      <c r="AI17" s="848"/>
      <c r="AJ17" s="848"/>
      <c r="AK17" s="848"/>
      <c r="AL17" s="848"/>
      <c r="AM17" s="848"/>
      <c r="AN17" s="848"/>
      <c r="AP17" s="292"/>
      <c r="AQ17" s="848"/>
      <c r="AR17" s="848"/>
      <c r="AS17" s="848"/>
      <c r="AT17" s="848"/>
      <c r="AU17" s="848"/>
      <c r="AV17" s="848"/>
      <c r="AW17" s="848"/>
      <c r="AX17" s="848"/>
      <c r="AY17" s="848"/>
      <c r="AZ17" s="848"/>
      <c r="BA17" s="848"/>
      <c r="BB17" s="848"/>
      <c r="BC17" s="848"/>
      <c r="BD17" s="848"/>
    </row>
    <row r="18" spans="2:56" ht="15" customHeight="1" x14ac:dyDescent="0.3">
      <c r="B18" s="851"/>
      <c r="C18" s="853"/>
      <c r="D18" s="853"/>
      <c r="E18" s="853"/>
      <c r="F18" s="853"/>
      <c r="G18" s="853"/>
      <c r="H18" s="853"/>
      <c r="I18" s="852"/>
      <c r="J18" s="854"/>
      <c r="K18" s="854"/>
      <c r="L18" s="851"/>
      <c r="M18" s="852"/>
      <c r="N18" s="851"/>
      <c r="O18" s="852"/>
      <c r="P18" s="291"/>
      <c r="Q18" s="291"/>
      <c r="R18" s="291"/>
      <c r="S18" s="848"/>
      <c r="T18" s="848"/>
      <c r="U18" s="848"/>
      <c r="V18" s="848"/>
      <c r="W18" s="848"/>
      <c r="X18" s="848"/>
      <c r="Z18" s="292"/>
      <c r="AA18" s="848"/>
      <c r="AB18" s="848"/>
      <c r="AC18" s="848"/>
      <c r="AD18" s="848"/>
      <c r="AE18" s="848"/>
      <c r="AF18" s="848"/>
      <c r="AG18" s="848"/>
      <c r="AH18" s="848"/>
      <c r="AI18" s="848"/>
      <c r="AJ18" s="848"/>
      <c r="AK18" s="848"/>
      <c r="AL18" s="848"/>
      <c r="AM18" s="848"/>
      <c r="AN18" s="848"/>
      <c r="AP18" s="292"/>
      <c r="AQ18" s="848"/>
      <c r="AR18" s="848"/>
      <c r="AS18" s="848"/>
      <c r="AT18" s="848"/>
      <c r="AU18" s="848"/>
      <c r="AV18" s="848"/>
      <c r="AW18" s="848"/>
      <c r="AX18" s="848"/>
      <c r="AY18" s="848"/>
      <c r="AZ18" s="848"/>
      <c r="BA18" s="848"/>
      <c r="BB18" s="848"/>
      <c r="BC18" s="848"/>
      <c r="BD18" s="848"/>
    </row>
    <row r="19" spans="2:56" ht="15" customHeight="1" x14ac:dyDescent="0.3">
      <c r="B19" s="293"/>
      <c r="C19" s="293"/>
      <c r="D19" s="293"/>
      <c r="E19" s="293"/>
      <c r="F19" s="293"/>
      <c r="G19" s="293"/>
      <c r="H19" s="293"/>
      <c r="I19" s="293"/>
      <c r="J19" s="293"/>
      <c r="K19" s="294"/>
      <c r="L19" s="293"/>
      <c r="M19" s="293"/>
      <c r="N19" s="293"/>
      <c r="O19" s="293"/>
      <c r="P19" s="291"/>
      <c r="Q19" s="291"/>
      <c r="R19" s="291"/>
      <c r="S19" s="291"/>
      <c r="T19" s="291"/>
      <c r="U19" s="291"/>
      <c r="V19" s="291"/>
      <c r="W19" s="291"/>
      <c r="X19" s="291"/>
      <c r="Z19" s="292"/>
      <c r="AA19" s="291"/>
      <c r="AB19" s="291"/>
      <c r="AC19" s="291"/>
      <c r="AD19" s="291"/>
      <c r="AE19" s="291"/>
      <c r="AF19" s="291"/>
      <c r="AG19" s="291"/>
      <c r="AH19" s="291"/>
      <c r="AI19" s="291"/>
      <c r="AJ19" s="291"/>
      <c r="AK19" s="291"/>
      <c r="AL19" s="291"/>
      <c r="AM19" s="291"/>
      <c r="AN19" s="291"/>
      <c r="AP19" s="292"/>
      <c r="AQ19" s="291"/>
      <c r="AR19" s="291"/>
      <c r="AS19" s="291"/>
      <c r="AT19" s="291"/>
      <c r="AU19" s="291"/>
      <c r="AV19" s="291"/>
      <c r="AW19" s="291"/>
      <c r="AX19" s="291"/>
      <c r="AY19" s="291"/>
      <c r="AZ19" s="291"/>
      <c r="BA19" s="291"/>
      <c r="BB19" s="291"/>
      <c r="BC19" s="291"/>
      <c r="BD19" s="291"/>
    </row>
    <row r="20" spans="2:56" ht="15" customHeight="1" x14ac:dyDescent="0.3">
      <c r="B20" s="737" t="s">
        <v>218</v>
      </c>
      <c r="C20" s="738"/>
      <c r="D20" s="738"/>
      <c r="E20" s="738"/>
      <c r="F20" s="738"/>
      <c r="G20" s="738"/>
      <c r="H20" s="738"/>
      <c r="I20" s="738"/>
      <c r="J20" s="738"/>
      <c r="K20" s="738"/>
      <c r="L20" s="738"/>
      <c r="M20" s="738"/>
      <c r="N20" s="738"/>
      <c r="O20" s="739"/>
      <c r="P20" s="291"/>
      <c r="Q20" s="291"/>
      <c r="R20" s="291"/>
      <c r="S20" s="291"/>
      <c r="T20" s="291"/>
      <c r="U20" s="292"/>
      <c r="W20" s="291"/>
      <c r="X20" s="291"/>
      <c r="AA20" s="291"/>
      <c r="AB20" s="291"/>
      <c r="AC20" s="291"/>
      <c r="AD20" s="291"/>
      <c r="AE20" s="291"/>
      <c r="AF20" s="291"/>
      <c r="AG20" s="291"/>
      <c r="AH20" s="291"/>
      <c r="AI20" s="291"/>
      <c r="AJ20" s="291"/>
      <c r="AK20" s="292"/>
      <c r="AM20" s="291"/>
      <c r="AN20" s="291"/>
      <c r="AQ20" s="291"/>
      <c r="AR20" s="291"/>
      <c r="AS20" s="291"/>
      <c r="AT20" s="291"/>
      <c r="AU20" s="291"/>
      <c r="AV20" s="291"/>
      <c r="AW20" s="291"/>
      <c r="AX20" s="291"/>
      <c r="AY20" s="291"/>
      <c r="AZ20" s="291"/>
      <c r="BA20" s="292"/>
      <c r="BC20" s="291"/>
      <c r="BD20" s="291"/>
    </row>
    <row r="21" spans="2:56" ht="15" customHeight="1" x14ac:dyDescent="0.3">
      <c r="B21" s="740"/>
      <c r="C21" s="741"/>
      <c r="D21" s="741"/>
      <c r="E21" s="741"/>
      <c r="F21" s="741"/>
      <c r="G21" s="741"/>
      <c r="H21" s="741"/>
      <c r="I21" s="741"/>
      <c r="J21" s="741"/>
      <c r="K21" s="741"/>
      <c r="L21" s="741"/>
      <c r="M21" s="741"/>
      <c r="N21" s="741"/>
      <c r="O21" s="742"/>
      <c r="P21" s="291"/>
      <c r="Q21" s="291"/>
      <c r="R21" s="291"/>
      <c r="S21" s="291"/>
      <c r="T21" s="291"/>
      <c r="U21" s="292"/>
      <c r="W21" s="291"/>
      <c r="X21" s="291"/>
      <c r="AA21" s="291"/>
      <c r="AB21" s="291"/>
      <c r="AC21" s="291"/>
      <c r="AD21" s="291"/>
      <c r="AE21" s="291"/>
      <c r="AF21" s="291"/>
      <c r="AG21" s="291"/>
      <c r="AH21" s="291"/>
      <c r="AI21" s="291"/>
      <c r="AJ21" s="291"/>
      <c r="AK21" s="292"/>
      <c r="AM21" s="291"/>
      <c r="AN21" s="291"/>
      <c r="AQ21" s="291"/>
      <c r="AR21" s="291"/>
      <c r="AS21" s="291"/>
      <c r="AT21" s="291"/>
      <c r="AU21" s="291"/>
      <c r="AV21" s="291"/>
      <c r="AW21" s="291"/>
      <c r="AX21" s="291"/>
      <c r="AY21" s="291"/>
      <c r="AZ21" s="291"/>
      <c r="BA21" s="292"/>
      <c r="BC21" s="291"/>
      <c r="BD21" s="291"/>
    </row>
    <row r="22" spans="2:56" ht="15" customHeight="1" x14ac:dyDescent="0.25">
      <c r="B22" s="549" t="s">
        <v>126</v>
      </c>
      <c r="C22" s="549"/>
      <c r="D22" s="549"/>
      <c r="E22" s="549"/>
      <c r="F22" s="549"/>
      <c r="G22" s="549"/>
      <c r="H22" s="549"/>
      <c r="I22" s="549"/>
      <c r="J22" s="549"/>
      <c r="K22" s="549"/>
      <c r="L22" s="549"/>
      <c r="M22" s="549"/>
      <c r="N22" s="549"/>
      <c r="O22" s="549"/>
      <c r="P22" s="62"/>
      <c r="Q22" s="62"/>
      <c r="R22" s="62"/>
      <c r="S22" s="62"/>
      <c r="T22" s="62"/>
      <c r="U22" s="62"/>
      <c r="V22" s="62"/>
      <c r="X22" s="62"/>
      <c r="AA22" s="62"/>
      <c r="AB22" s="62"/>
      <c r="AC22" s="62"/>
      <c r="AD22" s="62"/>
      <c r="AE22" s="62"/>
      <c r="AF22" s="62"/>
      <c r="AG22" s="62"/>
      <c r="AH22" s="62"/>
      <c r="AI22" s="62"/>
      <c r="AJ22" s="62"/>
      <c r="AK22" s="62"/>
      <c r="AL22" s="62"/>
      <c r="AN22" s="62"/>
      <c r="AQ22" s="62"/>
      <c r="AR22" s="62"/>
      <c r="AS22" s="62"/>
      <c r="AT22" s="62"/>
      <c r="AU22" s="62"/>
      <c r="AV22" s="62"/>
      <c r="AW22" s="62"/>
      <c r="AX22" s="62"/>
      <c r="AY22" s="62"/>
      <c r="AZ22" s="62"/>
      <c r="BA22" s="62"/>
      <c r="BB22" s="62"/>
      <c r="BD22" s="62"/>
    </row>
    <row r="23" spans="2:56" ht="15" customHeight="1" x14ac:dyDescent="0.25">
      <c r="B23" s="549"/>
      <c r="C23" s="549"/>
      <c r="D23" s="549"/>
      <c r="E23" s="549"/>
      <c r="F23" s="549"/>
      <c r="G23" s="549"/>
      <c r="H23" s="549"/>
      <c r="I23" s="549"/>
      <c r="J23" s="549"/>
      <c r="K23" s="549"/>
      <c r="L23" s="549"/>
      <c r="M23" s="549"/>
      <c r="N23" s="549"/>
      <c r="O23" s="549"/>
      <c r="P23" s="62"/>
      <c r="Q23" s="62"/>
      <c r="R23" s="62"/>
      <c r="S23" s="62"/>
      <c r="T23" s="62"/>
      <c r="U23" s="62"/>
      <c r="V23" s="62"/>
      <c r="X23" s="62"/>
      <c r="AA23" s="62"/>
      <c r="AB23" s="62"/>
      <c r="AC23" s="62"/>
      <c r="AD23" s="62"/>
      <c r="AE23" s="62"/>
      <c r="AF23" s="62"/>
      <c r="AG23" s="62"/>
      <c r="AH23" s="62"/>
      <c r="AI23" s="62"/>
      <c r="AJ23" s="62"/>
      <c r="AK23" s="62"/>
      <c r="AL23" s="62"/>
      <c r="AN23" s="62"/>
      <c r="AQ23" s="62"/>
      <c r="AR23" s="62"/>
      <c r="AS23" s="62"/>
      <c r="AT23" s="62"/>
      <c r="AU23" s="62"/>
      <c r="AV23" s="62"/>
      <c r="AW23" s="62"/>
      <c r="AX23" s="62"/>
      <c r="AY23" s="62"/>
      <c r="AZ23" s="62"/>
      <c r="BA23" s="62"/>
      <c r="BB23" s="62"/>
      <c r="BD23" s="62"/>
    </row>
    <row r="24" spans="2:56" ht="15" customHeight="1" x14ac:dyDescent="0.25">
      <c r="B24" s="743"/>
      <c r="C24" s="744"/>
      <c r="D24" s="744"/>
      <c r="E24" s="744"/>
      <c r="F24" s="744"/>
      <c r="G24" s="744"/>
      <c r="H24" s="744"/>
      <c r="I24" s="744"/>
      <c r="J24" s="744"/>
      <c r="K24" s="744"/>
      <c r="L24" s="744"/>
      <c r="M24" s="744"/>
      <c r="N24" s="744"/>
      <c r="O24" s="745"/>
      <c r="P24" s="88"/>
      <c r="Q24" s="88"/>
      <c r="R24" s="88"/>
      <c r="S24" s="88"/>
      <c r="T24" s="88"/>
      <c r="U24" s="88"/>
      <c r="V24" s="88"/>
      <c r="W24" s="88"/>
      <c r="X24" s="88"/>
      <c r="Z24" s="847"/>
      <c r="AA24" s="847"/>
      <c r="AB24" s="847"/>
      <c r="AC24" s="847"/>
      <c r="AD24" s="847"/>
      <c r="AE24" s="847"/>
      <c r="AF24" s="847"/>
      <c r="AG24" s="847"/>
      <c r="AH24" s="847"/>
      <c r="AI24" s="847"/>
      <c r="AJ24" s="847"/>
      <c r="AK24" s="847"/>
      <c r="AL24" s="847"/>
      <c r="AM24" s="847"/>
      <c r="AN24" s="847"/>
      <c r="AP24" s="847"/>
      <c r="AQ24" s="847"/>
      <c r="AR24" s="847"/>
      <c r="AS24" s="847"/>
      <c r="AT24" s="847"/>
      <c r="AU24" s="847"/>
      <c r="AV24" s="847"/>
      <c r="AW24" s="847"/>
      <c r="AX24" s="847"/>
      <c r="AY24" s="847"/>
      <c r="AZ24" s="847"/>
      <c r="BA24" s="847"/>
      <c r="BB24" s="847"/>
      <c r="BC24" s="847"/>
      <c r="BD24" s="847"/>
    </row>
    <row r="25" spans="2:56" ht="15" customHeight="1" x14ac:dyDescent="0.25">
      <c r="B25" s="849"/>
      <c r="C25" s="779"/>
      <c r="D25" s="779"/>
      <c r="E25" s="779"/>
      <c r="F25" s="779"/>
      <c r="G25" s="779"/>
      <c r="H25" s="779"/>
      <c r="I25" s="779"/>
      <c r="J25" s="779"/>
      <c r="K25" s="779"/>
      <c r="L25" s="779"/>
      <c r="M25" s="779"/>
      <c r="N25" s="779"/>
      <c r="O25" s="850"/>
      <c r="P25" s="88"/>
      <c r="Q25" s="88"/>
      <c r="R25" s="88"/>
      <c r="S25" s="88"/>
      <c r="T25" s="88"/>
      <c r="U25" s="88"/>
      <c r="V25" s="88"/>
      <c r="W25" s="88"/>
      <c r="X25" s="88"/>
      <c r="Z25" s="847"/>
      <c r="AA25" s="847"/>
      <c r="AB25" s="847"/>
      <c r="AC25" s="847"/>
      <c r="AD25" s="847"/>
      <c r="AE25" s="847"/>
      <c r="AF25" s="847"/>
      <c r="AG25" s="847"/>
      <c r="AH25" s="847"/>
      <c r="AI25" s="847"/>
      <c r="AJ25" s="847"/>
      <c r="AK25" s="847"/>
      <c r="AL25" s="847"/>
      <c r="AM25" s="847"/>
      <c r="AN25" s="847"/>
      <c r="AP25" s="847"/>
      <c r="AQ25" s="847"/>
      <c r="AR25" s="847"/>
      <c r="AS25" s="847"/>
      <c r="AT25" s="847"/>
      <c r="AU25" s="847"/>
      <c r="AV25" s="847"/>
      <c r="AW25" s="847"/>
      <c r="AX25" s="847"/>
      <c r="AY25" s="847"/>
      <c r="AZ25" s="847"/>
      <c r="BA25" s="847"/>
      <c r="BB25" s="847"/>
      <c r="BC25" s="847"/>
      <c r="BD25" s="847"/>
    </row>
    <row r="26" spans="2:56" ht="15" customHeight="1" x14ac:dyDescent="0.25">
      <c r="B26" s="746"/>
      <c r="C26" s="747"/>
      <c r="D26" s="747"/>
      <c r="E26" s="747"/>
      <c r="F26" s="747"/>
      <c r="G26" s="747"/>
      <c r="H26" s="747"/>
      <c r="I26" s="747"/>
      <c r="J26" s="747"/>
      <c r="K26" s="747"/>
      <c r="L26" s="747"/>
      <c r="M26" s="747"/>
      <c r="N26" s="747"/>
      <c r="O26" s="748"/>
      <c r="P26" s="88"/>
      <c r="Q26" s="88"/>
      <c r="R26" s="88"/>
      <c r="S26" s="88"/>
      <c r="T26" s="88"/>
      <c r="U26" s="88"/>
      <c r="V26" s="88"/>
      <c r="W26" s="88"/>
      <c r="X26" s="88"/>
      <c r="Z26" s="847"/>
      <c r="AA26" s="847"/>
      <c r="AB26" s="847"/>
      <c r="AC26" s="847"/>
      <c r="AD26" s="847"/>
      <c r="AE26" s="847"/>
      <c r="AF26" s="847"/>
      <c r="AG26" s="847"/>
      <c r="AH26" s="847"/>
      <c r="AI26" s="847"/>
      <c r="AJ26" s="847"/>
      <c r="AK26" s="847"/>
      <c r="AL26" s="847"/>
      <c r="AM26" s="847"/>
      <c r="AN26" s="847"/>
      <c r="AP26" s="847"/>
      <c r="AQ26" s="847"/>
      <c r="AR26" s="847"/>
      <c r="AS26" s="847"/>
      <c r="AT26" s="847"/>
      <c r="AU26" s="847"/>
      <c r="AV26" s="847"/>
      <c r="AW26" s="847"/>
      <c r="AX26" s="847"/>
      <c r="AY26" s="847"/>
      <c r="AZ26" s="847"/>
      <c r="BA26" s="847"/>
      <c r="BB26" s="847"/>
      <c r="BC26" s="847"/>
      <c r="BD26" s="847"/>
    </row>
    <row r="27" spans="2:56" ht="15" customHeight="1" x14ac:dyDescent="0.25">
      <c r="B27" s="709" t="s">
        <v>127</v>
      </c>
      <c r="C27" s="709"/>
      <c r="D27" s="709"/>
      <c r="E27" s="709"/>
      <c r="F27" s="709"/>
      <c r="G27" s="709"/>
      <c r="H27" s="709"/>
      <c r="I27" s="709"/>
      <c r="J27" s="709"/>
      <c r="K27" s="709"/>
      <c r="L27" s="709"/>
      <c r="M27" s="709"/>
      <c r="N27" s="709"/>
    </row>
    <row r="28" spans="2:56" ht="15" customHeight="1" x14ac:dyDescent="0.25">
      <c r="B28" s="265"/>
      <c r="C28" s="265"/>
      <c r="D28" s="265"/>
      <c r="E28" s="265"/>
      <c r="F28" s="265"/>
      <c r="G28" s="295"/>
      <c r="H28" s="295"/>
      <c r="I28" s="295"/>
      <c r="J28" s="295"/>
      <c r="K28" s="295"/>
      <c r="L28" s="265"/>
      <c r="M28" s="265"/>
      <c r="N28" s="265"/>
    </row>
    <row r="29" spans="2:56" ht="15" customHeight="1" x14ac:dyDescent="0.25">
      <c r="B29" s="737" t="s">
        <v>323</v>
      </c>
      <c r="C29" s="738"/>
      <c r="D29" s="738"/>
      <c r="E29" s="738"/>
      <c r="F29" s="738"/>
      <c r="G29" s="738"/>
      <c r="H29" s="738"/>
      <c r="I29" s="738"/>
      <c r="J29" s="738"/>
      <c r="K29" s="738"/>
      <c r="L29" s="738"/>
      <c r="M29" s="738"/>
      <c r="N29" s="738"/>
      <c r="O29" s="739"/>
    </row>
    <row r="30" spans="2:56" ht="15" customHeight="1" x14ac:dyDescent="0.25">
      <c r="B30" s="740"/>
      <c r="C30" s="741"/>
      <c r="D30" s="741"/>
      <c r="E30" s="741"/>
      <c r="F30" s="741"/>
      <c r="G30" s="741"/>
      <c r="H30" s="741"/>
      <c r="I30" s="741"/>
      <c r="J30" s="741"/>
      <c r="K30" s="741"/>
      <c r="L30" s="741"/>
      <c r="M30" s="741"/>
      <c r="N30" s="741"/>
      <c r="O30" s="742"/>
    </row>
    <row r="31" spans="2:56" ht="15" customHeight="1" x14ac:dyDescent="0.25">
      <c r="B31" s="549" t="s">
        <v>58</v>
      </c>
      <c r="C31" s="549"/>
      <c r="D31" s="549"/>
      <c r="E31" s="549"/>
      <c r="F31" s="549"/>
      <c r="G31" s="549"/>
      <c r="H31" s="549"/>
      <c r="I31" s="549"/>
      <c r="J31" s="549"/>
      <c r="K31" s="549"/>
      <c r="L31" s="549"/>
      <c r="M31" s="549"/>
      <c r="N31" s="549"/>
      <c r="O31" s="549"/>
    </row>
    <row r="32" spans="2:56" ht="15" customHeight="1" x14ac:dyDescent="0.25">
      <c r="B32" s="549"/>
      <c r="C32" s="549"/>
      <c r="D32" s="549"/>
      <c r="E32" s="549"/>
      <c r="F32" s="549"/>
      <c r="G32" s="549"/>
      <c r="H32" s="549"/>
      <c r="I32" s="549"/>
      <c r="J32" s="549"/>
      <c r="K32" s="549"/>
      <c r="L32" s="549"/>
      <c r="M32" s="549"/>
      <c r="N32" s="549"/>
      <c r="O32" s="549"/>
    </row>
    <row r="33" spans="2:56" ht="15" customHeight="1" x14ac:dyDescent="0.25">
      <c r="B33" s="743"/>
      <c r="C33" s="744"/>
      <c r="D33" s="744"/>
      <c r="E33" s="744"/>
      <c r="F33" s="744"/>
      <c r="G33" s="744"/>
      <c r="H33" s="744"/>
      <c r="I33" s="744"/>
      <c r="J33" s="744"/>
      <c r="K33" s="744"/>
      <c r="L33" s="744"/>
      <c r="M33" s="744"/>
      <c r="N33" s="744"/>
      <c r="O33" s="745"/>
      <c r="P33" s="88"/>
      <c r="Q33" s="88"/>
      <c r="R33" s="88"/>
      <c r="S33" s="88"/>
      <c r="T33" s="88"/>
      <c r="U33" s="88"/>
      <c r="V33" s="88"/>
      <c r="W33" s="88"/>
      <c r="X33" s="88"/>
      <c r="Z33" s="847"/>
      <c r="AA33" s="847"/>
      <c r="AB33" s="847"/>
      <c r="AC33" s="847"/>
      <c r="AD33" s="847"/>
      <c r="AE33" s="847"/>
      <c r="AF33" s="847"/>
      <c r="AG33" s="847"/>
      <c r="AH33" s="847"/>
      <c r="AI33" s="847"/>
      <c r="AJ33" s="847"/>
      <c r="AK33" s="847"/>
      <c r="AL33" s="847"/>
      <c r="AM33" s="847"/>
      <c r="AN33" s="847"/>
      <c r="AP33" s="847"/>
      <c r="AQ33" s="847"/>
      <c r="AR33" s="847"/>
      <c r="AS33" s="847"/>
      <c r="AT33" s="847"/>
      <c r="AU33" s="847"/>
      <c r="AV33" s="847"/>
      <c r="AW33" s="847"/>
      <c r="AX33" s="847"/>
      <c r="AY33" s="847"/>
      <c r="AZ33" s="847"/>
      <c r="BA33" s="847"/>
      <c r="BB33" s="847"/>
      <c r="BC33" s="847"/>
      <c r="BD33" s="847"/>
    </row>
    <row r="34" spans="2:56" ht="15" customHeight="1" x14ac:dyDescent="0.25">
      <c r="B34" s="746"/>
      <c r="C34" s="747"/>
      <c r="D34" s="747"/>
      <c r="E34" s="747"/>
      <c r="F34" s="747"/>
      <c r="G34" s="747"/>
      <c r="H34" s="747"/>
      <c r="I34" s="747"/>
      <c r="J34" s="747"/>
      <c r="K34" s="747"/>
      <c r="L34" s="747"/>
      <c r="M34" s="747"/>
      <c r="N34" s="747"/>
      <c r="O34" s="748"/>
      <c r="P34" s="88"/>
      <c r="Q34" s="88"/>
      <c r="R34" s="88"/>
      <c r="S34" s="88"/>
      <c r="T34" s="88"/>
      <c r="U34" s="88"/>
      <c r="V34" s="88"/>
      <c r="W34" s="88"/>
      <c r="X34" s="88"/>
      <c r="Z34" s="847"/>
      <c r="AA34" s="847"/>
      <c r="AB34" s="847"/>
      <c r="AC34" s="847"/>
      <c r="AD34" s="847"/>
      <c r="AE34" s="847"/>
      <c r="AF34" s="847"/>
      <c r="AG34" s="847"/>
      <c r="AH34" s="847"/>
      <c r="AI34" s="847"/>
      <c r="AJ34" s="847"/>
      <c r="AK34" s="847"/>
      <c r="AL34" s="847"/>
      <c r="AM34" s="847"/>
      <c r="AN34" s="847"/>
      <c r="AP34" s="847"/>
      <c r="AQ34" s="847"/>
      <c r="AR34" s="847"/>
      <c r="AS34" s="847"/>
      <c r="AT34" s="847"/>
      <c r="AU34" s="847"/>
      <c r="AV34" s="847"/>
      <c r="AW34" s="847"/>
      <c r="AX34" s="847"/>
      <c r="AY34" s="847"/>
      <c r="AZ34" s="847"/>
      <c r="BA34" s="847"/>
      <c r="BB34" s="847"/>
      <c r="BC34" s="847"/>
      <c r="BD34" s="847"/>
    </row>
    <row r="35" spans="2:56" ht="15" customHeight="1" x14ac:dyDescent="0.25">
      <c r="B35" s="709" t="s">
        <v>127</v>
      </c>
      <c r="C35" s="709"/>
      <c r="D35" s="709"/>
      <c r="E35" s="709"/>
      <c r="F35" s="709"/>
      <c r="G35" s="709"/>
      <c r="H35" s="709"/>
      <c r="I35" s="709"/>
      <c r="J35" s="709"/>
      <c r="K35" s="709"/>
      <c r="L35" s="709"/>
      <c r="M35" s="709"/>
      <c r="N35" s="709"/>
    </row>
    <row r="36" spans="2:56" ht="15" customHeight="1" x14ac:dyDescent="0.25">
      <c r="B36" s="265"/>
      <c r="C36" s="265"/>
      <c r="D36" s="265"/>
      <c r="E36" s="265"/>
      <c r="F36" s="265"/>
      <c r="G36" s="295"/>
      <c r="H36" s="295"/>
      <c r="I36" s="295"/>
      <c r="J36" s="295"/>
      <c r="K36" s="295"/>
      <c r="L36" s="265"/>
      <c r="M36" s="265"/>
      <c r="N36" s="265"/>
    </row>
    <row r="37" spans="2:56" ht="15" customHeight="1" x14ac:dyDescent="0.25">
      <c r="B37" s="296"/>
      <c r="C37" s="296"/>
      <c r="D37" s="296"/>
      <c r="E37" s="296"/>
      <c r="F37" s="296"/>
      <c r="G37" s="285"/>
      <c r="H37" s="285"/>
      <c r="I37" s="285"/>
      <c r="J37" s="285"/>
      <c r="K37" s="49"/>
      <c r="L37" s="296"/>
      <c r="M37" s="296"/>
      <c r="N37" s="296"/>
      <c r="O37" s="296"/>
      <c r="P37" s="296"/>
      <c r="Q37" s="296"/>
      <c r="R37" s="296"/>
      <c r="S37" s="296"/>
      <c r="T37" s="296"/>
      <c r="U37" s="296"/>
      <c r="V37" s="296"/>
      <c r="W37" s="296"/>
      <c r="X37" s="296"/>
      <c r="Z37" s="296"/>
      <c r="AA37" s="296"/>
      <c r="AB37" s="296"/>
      <c r="AC37" s="296"/>
      <c r="AD37" s="296"/>
      <c r="AE37" s="296"/>
      <c r="AF37" s="296"/>
      <c r="AG37" s="296"/>
      <c r="AH37" s="296"/>
      <c r="AI37" s="296"/>
      <c r="AJ37" s="296"/>
      <c r="AK37" s="296"/>
      <c r="AL37" s="296"/>
      <c r="AM37" s="296"/>
      <c r="AN37" s="296"/>
      <c r="AP37" s="296"/>
      <c r="AQ37" s="296"/>
      <c r="AR37" s="296"/>
      <c r="AS37" s="296"/>
      <c r="AT37" s="296"/>
      <c r="AU37" s="296"/>
      <c r="AV37" s="296"/>
      <c r="AW37" s="296"/>
      <c r="AX37" s="296"/>
      <c r="AY37" s="296"/>
      <c r="AZ37" s="296"/>
      <c r="BA37" s="296"/>
      <c r="BB37" s="296"/>
      <c r="BC37" s="296"/>
      <c r="BD37" s="296"/>
    </row>
    <row r="38" spans="2:56" ht="17.25" customHeight="1" x14ac:dyDescent="0.25">
      <c r="B38" s="737" t="s">
        <v>215</v>
      </c>
      <c r="C38" s="738"/>
      <c r="D38" s="738"/>
      <c r="E38" s="738"/>
      <c r="F38" s="738"/>
      <c r="G38" s="738"/>
      <c r="H38" s="738"/>
      <c r="I38" s="738"/>
      <c r="J38" s="738"/>
      <c r="K38" s="738"/>
      <c r="L38" s="738"/>
      <c r="M38" s="738"/>
      <c r="N38" s="738"/>
      <c r="O38" s="739"/>
      <c r="P38" s="43"/>
      <c r="Q38" s="43"/>
      <c r="R38" s="43"/>
      <c r="S38" s="43"/>
      <c r="T38" s="43"/>
      <c r="U38" s="43"/>
      <c r="V38" s="43"/>
      <c r="W38" s="43"/>
      <c r="X38" s="43"/>
      <c r="AA38" s="43"/>
      <c r="AB38" s="43"/>
      <c r="AC38" s="43"/>
      <c r="AD38" s="43"/>
      <c r="AE38" s="43"/>
      <c r="AF38" s="43"/>
      <c r="AG38" s="43"/>
      <c r="AH38" s="43"/>
      <c r="AI38" s="43"/>
      <c r="AJ38" s="43"/>
      <c r="AK38" s="43"/>
      <c r="AL38" s="43"/>
      <c r="AM38" s="43"/>
      <c r="AN38" s="43"/>
      <c r="AQ38" s="43"/>
      <c r="AR38" s="43"/>
      <c r="AS38" s="43"/>
      <c r="AT38" s="43"/>
      <c r="AU38" s="43"/>
      <c r="AV38" s="43"/>
      <c r="AW38" s="43"/>
      <c r="AX38" s="43"/>
      <c r="AY38" s="43"/>
      <c r="AZ38" s="43"/>
      <c r="BA38" s="43"/>
      <c r="BB38" s="43"/>
      <c r="BC38" s="43"/>
      <c r="BD38" s="43"/>
    </row>
    <row r="39" spans="2:56" ht="17.25" customHeight="1" x14ac:dyDescent="0.25">
      <c r="B39" s="740"/>
      <c r="C39" s="741"/>
      <c r="D39" s="741"/>
      <c r="E39" s="741"/>
      <c r="F39" s="741"/>
      <c r="G39" s="741"/>
      <c r="H39" s="741"/>
      <c r="I39" s="741"/>
      <c r="J39" s="741"/>
      <c r="K39" s="741"/>
      <c r="L39" s="741"/>
      <c r="M39" s="741"/>
      <c r="N39" s="741"/>
      <c r="O39" s="742"/>
      <c r="P39" s="43"/>
      <c r="Q39" s="43"/>
      <c r="R39" s="43"/>
      <c r="S39" s="43"/>
      <c r="T39" s="43"/>
      <c r="U39" s="43"/>
      <c r="V39" s="43"/>
      <c r="W39" s="43"/>
      <c r="X39" s="43"/>
      <c r="AA39" s="43"/>
      <c r="AB39" s="43"/>
      <c r="AC39" s="43"/>
      <c r="AD39" s="43"/>
      <c r="AE39" s="43"/>
      <c r="AF39" s="43"/>
      <c r="AG39" s="43"/>
      <c r="AH39" s="43"/>
      <c r="AI39" s="43"/>
      <c r="AJ39" s="43"/>
      <c r="AK39" s="43"/>
      <c r="AL39" s="43"/>
      <c r="AM39" s="43"/>
      <c r="AN39" s="43"/>
      <c r="AQ39" s="43"/>
      <c r="AR39" s="43"/>
      <c r="AS39" s="43"/>
      <c r="AT39" s="43"/>
      <c r="AU39" s="43"/>
      <c r="AV39" s="43"/>
      <c r="AW39" s="43"/>
      <c r="AX39" s="43"/>
      <c r="AY39" s="43"/>
      <c r="AZ39" s="43"/>
      <c r="BA39" s="43"/>
      <c r="BB39" s="43"/>
      <c r="BC39" s="43"/>
      <c r="BD39" s="43"/>
    </row>
    <row r="40" spans="2:56" ht="42.6" customHeight="1" x14ac:dyDescent="0.25">
      <c r="B40" s="844" t="s">
        <v>45</v>
      </c>
      <c r="C40" s="845"/>
      <c r="D40" s="844" t="s">
        <v>31</v>
      </c>
      <c r="E40" s="846"/>
      <c r="F40" s="534" t="s">
        <v>353</v>
      </c>
      <c r="G40" s="560"/>
      <c r="H40" s="299" t="s">
        <v>216</v>
      </c>
      <c r="I40" s="300" t="s">
        <v>34</v>
      </c>
      <c r="J40" s="300" t="s">
        <v>35</v>
      </c>
      <c r="K40" s="300" t="s">
        <v>49</v>
      </c>
      <c r="L40" s="300" t="s">
        <v>64</v>
      </c>
      <c r="M40" s="11" t="s">
        <v>324</v>
      </c>
      <c r="N40" s="301" t="s">
        <v>50</v>
      </c>
      <c r="O40" s="301" t="s">
        <v>3</v>
      </c>
      <c r="P40" s="789"/>
      <c r="Q40" s="789"/>
      <c r="R40" s="49"/>
      <c r="S40" s="49"/>
      <c r="T40" s="49"/>
      <c r="U40" s="49"/>
      <c r="V40" s="789"/>
      <c r="W40" s="789"/>
      <c r="Y40" s="297"/>
      <c r="Z40" s="789"/>
      <c r="AA40" s="789"/>
      <c r="AB40" s="789"/>
      <c r="AC40" s="789"/>
      <c r="AD40" s="789"/>
      <c r="AE40" s="789"/>
      <c r="AF40" s="789"/>
      <c r="AG40" s="789"/>
      <c r="AH40" s="49"/>
      <c r="AI40" s="49"/>
      <c r="AJ40" s="49"/>
      <c r="AK40" s="49"/>
      <c r="AL40" s="789"/>
      <c r="AM40" s="789"/>
      <c r="AO40" s="297"/>
      <c r="AP40" s="789"/>
      <c r="AQ40" s="789"/>
      <c r="AR40" s="789"/>
      <c r="AS40" s="789"/>
      <c r="AT40" s="789"/>
      <c r="AU40" s="789"/>
      <c r="AV40" s="789"/>
      <c r="AW40" s="789"/>
      <c r="AX40" s="49"/>
      <c r="AY40" s="49"/>
      <c r="AZ40" s="49"/>
      <c r="BA40" s="49"/>
      <c r="BB40" s="789"/>
      <c r="BC40" s="789"/>
    </row>
    <row r="41" spans="2:56" ht="42.6" customHeight="1" x14ac:dyDescent="0.25">
      <c r="B41" s="830"/>
      <c r="C41" s="831"/>
      <c r="D41" s="830"/>
      <c r="E41" s="832"/>
      <c r="F41" s="833"/>
      <c r="G41" s="834"/>
      <c r="H41" s="302"/>
      <c r="I41" s="303"/>
      <c r="J41" s="303"/>
      <c r="K41" s="304"/>
      <c r="L41" s="304"/>
      <c r="M41" s="304"/>
      <c r="N41" s="305"/>
      <c r="O41" s="305"/>
      <c r="P41" s="297"/>
      <c r="Q41" s="297"/>
      <c r="R41" s="49"/>
      <c r="S41" s="49"/>
      <c r="T41" s="49"/>
      <c r="U41" s="49"/>
      <c r="V41" s="297"/>
      <c r="W41" s="297"/>
      <c r="Y41" s="297"/>
      <c r="Z41" s="297"/>
      <c r="AA41" s="297"/>
      <c r="AB41" s="297"/>
      <c r="AC41" s="297"/>
      <c r="AD41" s="297"/>
      <c r="AE41" s="297"/>
      <c r="AF41" s="297"/>
      <c r="AG41" s="297"/>
      <c r="AH41" s="49"/>
      <c r="AI41" s="49"/>
      <c r="AJ41" s="49"/>
      <c r="AK41" s="49"/>
      <c r="AL41" s="297"/>
      <c r="AM41" s="297"/>
      <c r="AO41" s="297"/>
      <c r="AP41" s="297"/>
      <c r="AQ41" s="297"/>
      <c r="AR41" s="297"/>
      <c r="AS41" s="297"/>
      <c r="AT41" s="297"/>
      <c r="AU41" s="297"/>
      <c r="AV41" s="297"/>
      <c r="AW41" s="297"/>
      <c r="AX41" s="49"/>
      <c r="AY41" s="49"/>
      <c r="AZ41" s="49"/>
      <c r="BA41" s="49"/>
      <c r="BB41" s="297"/>
      <c r="BC41" s="297"/>
    </row>
    <row r="42" spans="2:56" ht="33" customHeight="1" x14ac:dyDescent="0.25">
      <c r="B42" s="830"/>
      <c r="C42" s="831"/>
      <c r="D42" s="830"/>
      <c r="E42" s="832"/>
      <c r="F42" s="833"/>
      <c r="G42" s="834"/>
      <c r="H42" s="302"/>
      <c r="I42" s="303"/>
      <c r="J42" s="303"/>
      <c r="K42" s="304"/>
      <c r="L42" s="304"/>
      <c r="M42" s="304"/>
      <c r="N42" s="305"/>
      <c r="O42" s="305"/>
      <c r="P42" s="789"/>
      <c r="Q42" s="789"/>
      <c r="R42" s="306"/>
      <c r="S42" s="306"/>
      <c r="T42" s="307"/>
      <c r="U42" s="307"/>
      <c r="V42" s="62"/>
      <c r="W42" s="62"/>
      <c r="Y42" s="308"/>
      <c r="Z42" s="789"/>
      <c r="AA42" s="789"/>
      <c r="AB42" s="789"/>
      <c r="AC42" s="789"/>
      <c r="AD42" s="789"/>
      <c r="AE42" s="789"/>
      <c r="AF42" s="789"/>
      <c r="AG42" s="789"/>
      <c r="AH42" s="306"/>
      <c r="AI42" s="306"/>
      <c r="AJ42" s="307"/>
      <c r="AK42" s="307"/>
      <c r="AL42" s="62"/>
      <c r="AM42" s="62"/>
      <c r="AO42" s="308"/>
      <c r="AP42" s="789"/>
      <c r="AQ42" s="789"/>
      <c r="AR42" s="789"/>
      <c r="AS42" s="789"/>
      <c r="AT42" s="789"/>
      <c r="AU42" s="789"/>
      <c r="AV42" s="789"/>
      <c r="AW42" s="789"/>
      <c r="AX42" s="306"/>
      <c r="AY42" s="306"/>
      <c r="AZ42" s="307"/>
      <c r="BA42" s="307"/>
      <c r="BB42" s="62"/>
      <c r="BC42" s="62"/>
    </row>
    <row r="43" spans="2:56" ht="15.75" customHeight="1" x14ac:dyDescent="0.25">
      <c r="B43" s="308"/>
      <c r="C43" s="286"/>
      <c r="D43" s="286"/>
      <c r="E43" s="286"/>
      <c r="F43" s="286"/>
      <c r="G43" s="297"/>
      <c r="H43" s="297"/>
      <c r="I43" s="297"/>
      <c r="J43" s="297"/>
      <c r="K43" s="297"/>
      <c r="L43" s="286"/>
      <c r="M43" s="286"/>
      <c r="N43" s="286"/>
      <c r="O43" s="286"/>
      <c r="P43" s="286"/>
      <c r="Q43" s="286"/>
      <c r="R43" s="286"/>
      <c r="S43" s="286"/>
      <c r="T43" s="286"/>
      <c r="U43" s="286"/>
      <c r="V43" s="286"/>
      <c r="W43" s="286"/>
      <c r="X43" s="286"/>
      <c r="Y43" s="306"/>
      <c r="Z43" s="308"/>
      <c r="AA43" s="286"/>
      <c r="AB43" s="286"/>
      <c r="AC43" s="286"/>
      <c r="AD43" s="286"/>
      <c r="AE43" s="286"/>
      <c r="AF43" s="286"/>
      <c r="AG43" s="286"/>
      <c r="AH43" s="286"/>
      <c r="AI43" s="286"/>
      <c r="AJ43" s="286"/>
      <c r="AK43" s="286"/>
      <c r="AL43" s="286"/>
      <c r="AM43" s="286"/>
      <c r="AN43" s="286"/>
      <c r="AO43" s="307"/>
      <c r="AP43" s="308"/>
      <c r="AQ43" s="286"/>
      <c r="AR43" s="286"/>
      <c r="AS43" s="286"/>
      <c r="AT43" s="286"/>
      <c r="AU43" s="286"/>
      <c r="AV43" s="286"/>
      <c r="AW43" s="286"/>
      <c r="AX43" s="286"/>
      <c r="AY43" s="286"/>
      <c r="AZ43" s="286"/>
      <c r="BA43" s="286"/>
      <c r="BB43" s="286"/>
      <c r="BC43" s="286"/>
      <c r="BD43" s="286"/>
    </row>
    <row r="44" spans="2:56" ht="15.75" customHeight="1" x14ac:dyDescent="0.25">
      <c r="B44" s="762" t="s">
        <v>214</v>
      </c>
      <c r="C44" s="762"/>
      <c r="D44" s="762"/>
      <c r="E44" s="762"/>
      <c r="F44" s="286"/>
      <c r="G44" s="297"/>
      <c r="H44" s="297"/>
      <c r="I44" s="297"/>
      <c r="J44" s="297"/>
      <c r="K44" s="297"/>
      <c r="L44" s="286"/>
      <c r="M44" s="286"/>
      <c r="N44" s="286"/>
      <c r="O44" s="286"/>
      <c r="P44" s="286"/>
      <c r="Q44" s="286"/>
      <c r="R44" s="286"/>
      <c r="S44" s="286"/>
      <c r="T44" s="286"/>
      <c r="U44" s="286"/>
      <c r="V44" s="286"/>
      <c r="W44" s="286"/>
      <c r="X44" s="286"/>
      <c r="Y44" s="306"/>
      <c r="Z44" s="308"/>
      <c r="AA44" s="286"/>
      <c r="AB44" s="286"/>
      <c r="AC44" s="286"/>
      <c r="AD44" s="286"/>
      <c r="AE44" s="286"/>
      <c r="AF44" s="286"/>
      <c r="AG44" s="286"/>
      <c r="AH44" s="286"/>
      <c r="AI44" s="286"/>
      <c r="AJ44" s="286"/>
      <c r="AK44" s="286"/>
      <c r="AL44" s="286"/>
      <c r="AM44" s="286"/>
      <c r="AN44" s="286"/>
      <c r="AO44" s="307"/>
      <c r="AP44" s="308"/>
      <c r="AQ44" s="286"/>
      <c r="AR44" s="286"/>
      <c r="AS44" s="286"/>
      <c r="AT44" s="286"/>
      <c r="AU44" s="286"/>
      <c r="AV44" s="286"/>
      <c r="AW44" s="286"/>
      <c r="AX44" s="286"/>
      <c r="AY44" s="286"/>
      <c r="AZ44" s="286"/>
      <c r="BA44" s="286"/>
      <c r="BB44" s="286"/>
      <c r="BC44" s="286"/>
      <c r="BD44" s="286"/>
    </row>
    <row r="45" spans="2:56" ht="11.4" customHeight="1" x14ac:dyDescent="0.25">
      <c r="B45" s="308"/>
      <c r="C45" s="286"/>
      <c r="D45" s="286"/>
      <c r="E45" s="286"/>
      <c r="F45" s="286"/>
      <c r="G45" s="297"/>
      <c r="H45" s="297"/>
      <c r="I45" s="297"/>
      <c r="J45" s="297"/>
      <c r="K45" s="297"/>
      <c r="L45" s="286"/>
      <c r="M45" s="286"/>
      <c r="N45" s="286"/>
      <c r="O45" s="286"/>
      <c r="P45" s="286"/>
      <c r="Q45" s="286"/>
      <c r="R45" s="286"/>
      <c r="S45" s="286"/>
      <c r="T45" s="286"/>
      <c r="U45" s="286"/>
      <c r="V45" s="286"/>
      <c r="W45" s="286"/>
      <c r="X45" s="286"/>
      <c r="Y45" s="306"/>
      <c r="Z45" s="308"/>
      <c r="AA45" s="286"/>
      <c r="AB45" s="286"/>
      <c r="AC45" s="286"/>
      <c r="AD45" s="286"/>
      <c r="AE45" s="286"/>
      <c r="AF45" s="286"/>
      <c r="AG45" s="286"/>
      <c r="AH45" s="286"/>
      <c r="AI45" s="286"/>
      <c r="AJ45" s="286"/>
      <c r="AK45" s="286"/>
      <c r="AL45" s="286"/>
      <c r="AM45" s="286"/>
      <c r="AN45" s="286"/>
      <c r="AO45" s="307"/>
      <c r="AP45" s="308"/>
      <c r="AQ45" s="286"/>
      <c r="AR45" s="286"/>
      <c r="AS45" s="286"/>
      <c r="AT45" s="286"/>
      <c r="AU45" s="286"/>
      <c r="AV45" s="286"/>
      <c r="AW45" s="286"/>
      <c r="AX45" s="286"/>
      <c r="AY45" s="286"/>
      <c r="AZ45" s="286"/>
      <c r="BA45" s="286"/>
      <c r="BB45" s="286"/>
      <c r="BC45" s="286"/>
      <c r="BD45" s="286"/>
    </row>
    <row r="46" spans="2:56" ht="6" customHeight="1" x14ac:dyDescent="0.25">
      <c r="B46" s="308"/>
      <c r="C46" s="286"/>
      <c r="D46" s="286"/>
      <c r="E46" s="286"/>
      <c r="F46" s="286"/>
      <c r="G46" s="297"/>
      <c r="H46" s="297"/>
      <c r="I46" s="297"/>
      <c r="J46" s="297"/>
      <c r="K46" s="297"/>
      <c r="L46" s="286"/>
      <c r="M46" s="286"/>
      <c r="N46" s="286"/>
      <c r="O46" s="286"/>
      <c r="P46" s="286"/>
      <c r="Q46" s="286"/>
      <c r="R46" s="286"/>
      <c r="S46" s="286"/>
      <c r="T46" s="286"/>
      <c r="U46" s="286"/>
      <c r="V46" s="286"/>
      <c r="W46" s="286"/>
      <c r="X46" s="286"/>
      <c r="Y46" s="306"/>
      <c r="Z46" s="308"/>
      <c r="AA46" s="286"/>
      <c r="AB46" s="286"/>
      <c r="AC46" s="286"/>
      <c r="AD46" s="286"/>
      <c r="AE46" s="286"/>
      <c r="AF46" s="286"/>
      <c r="AG46" s="286"/>
      <c r="AH46" s="286"/>
      <c r="AI46" s="286"/>
      <c r="AJ46" s="286"/>
      <c r="AK46" s="286"/>
      <c r="AL46" s="286"/>
      <c r="AM46" s="286"/>
      <c r="AN46" s="286"/>
      <c r="AO46" s="307"/>
      <c r="AP46" s="308"/>
      <c r="AQ46" s="286"/>
      <c r="AR46" s="286"/>
      <c r="AS46" s="286"/>
      <c r="AT46" s="286"/>
      <c r="AU46" s="286"/>
      <c r="AV46" s="286"/>
      <c r="AW46" s="286"/>
      <c r="AX46" s="286"/>
      <c r="AY46" s="286"/>
      <c r="AZ46" s="286"/>
      <c r="BA46" s="286"/>
      <c r="BB46" s="286"/>
      <c r="BC46" s="286"/>
      <c r="BD46" s="286"/>
    </row>
    <row r="47" spans="2:56" ht="15.75" customHeight="1" x14ac:dyDescent="0.3">
      <c r="B47" s="309" t="s">
        <v>325</v>
      </c>
      <c r="C47" s="310"/>
      <c r="D47" s="310"/>
      <c r="E47" s="310"/>
      <c r="F47" s="310"/>
      <c r="G47" s="310"/>
      <c r="H47" s="310"/>
      <c r="I47" s="310"/>
      <c r="J47" s="310"/>
      <c r="K47" s="311"/>
      <c r="L47" s="310"/>
      <c r="M47" s="900" t="s">
        <v>10</v>
      </c>
      <c r="N47" s="900"/>
      <c r="O47" s="900"/>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row>
    <row r="48" spans="2:56" ht="15.75" customHeight="1" x14ac:dyDescent="0.3">
      <c r="B48" s="312"/>
      <c r="C48" s="313"/>
      <c r="D48" s="313"/>
      <c r="E48" s="313"/>
      <c r="F48" s="313"/>
      <c r="G48" s="313"/>
      <c r="H48" s="313"/>
      <c r="I48" s="313"/>
      <c r="J48" s="313"/>
      <c r="K48" s="314"/>
      <c r="L48" s="313"/>
      <c r="M48" s="900"/>
      <c r="N48" s="900"/>
      <c r="O48" s="900"/>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row>
    <row r="49" spans="2:56" ht="15.75" customHeight="1" x14ac:dyDescent="0.25">
      <c r="B49" s="315" t="s">
        <v>11</v>
      </c>
      <c r="C49" s="316"/>
      <c r="D49" s="316"/>
      <c r="E49" s="316"/>
      <c r="F49" s="316"/>
      <c r="G49" s="316"/>
      <c r="H49" s="316"/>
      <c r="I49" s="316"/>
      <c r="J49" s="316"/>
      <c r="K49" s="317"/>
      <c r="L49" s="316"/>
      <c r="M49" s="486">
        <f>K158</f>
        <v>0</v>
      </c>
      <c r="N49" s="318"/>
      <c r="O49" s="319"/>
      <c r="P49" s="214"/>
      <c r="Q49" s="214"/>
      <c r="R49" s="214"/>
      <c r="S49" s="214"/>
      <c r="T49" s="214"/>
      <c r="U49" s="214"/>
      <c r="V49" s="320"/>
      <c r="Z49" s="829"/>
      <c r="AA49" s="829"/>
      <c r="AB49" s="829"/>
      <c r="AC49" s="829"/>
      <c r="AD49" s="829"/>
      <c r="AE49" s="829"/>
      <c r="AF49" s="829"/>
      <c r="AG49" s="829"/>
      <c r="AH49" s="829"/>
      <c r="AI49" s="829"/>
      <c r="AJ49" s="829"/>
      <c r="AK49" s="829"/>
      <c r="AL49" s="320"/>
      <c r="AP49" s="829"/>
      <c r="AQ49" s="829"/>
      <c r="AR49" s="829"/>
      <c r="AS49" s="829"/>
      <c r="AT49" s="829"/>
      <c r="AU49" s="829"/>
      <c r="AV49" s="829"/>
      <c r="AW49" s="829"/>
      <c r="AX49" s="829"/>
      <c r="AY49" s="829"/>
      <c r="AZ49" s="829"/>
      <c r="BA49" s="829"/>
      <c r="BB49" s="320"/>
    </row>
    <row r="50" spans="2:56" ht="15.75" customHeight="1" x14ac:dyDescent="0.25">
      <c r="B50" s="315" t="s">
        <v>12</v>
      </c>
      <c r="C50" s="316"/>
      <c r="D50" s="316"/>
      <c r="E50" s="316"/>
      <c r="F50" s="316"/>
      <c r="G50" s="316"/>
      <c r="H50" s="316"/>
      <c r="I50" s="316"/>
      <c r="J50" s="316"/>
      <c r="K50" s="317"/>
      <c r="L50" s="316"/>
      <c r="M50" s="486">
        <f>K202</f>
        <v>0</v>
      </c>
      <c r="N50" s="318"/>
      <c r="O50" s="319"/>
      <c r="P50" s="214"/>
      <c r="Q50" s="214"/>
      <c r="R50" s="214"/>
      <c r="S50" s="214"/>
      <c r="T50" s="214"/>
      <c r="U50" s="214"/>
      <c r="V50" s="320"/>
      <c r="Z50" s="829"/>
      <c r="AA50" s="829"/>
      <c r="AB50" s="829"/>
      <c r="AC50" s="829"/>
      <c r="AD50" s="829"/>
      <c r="AE50" s="829"/>
      <c r="AF50" s="829"/>
      <c r="AG50" s="829"/>
      <c r="AH50" s="829"/>
      <c r="AI50" s="829"/>
      <c r="AJ50" s="829"/>
      <c r="AK50" s="829"/>
      <c r="AL50" s="320"/>
      <c r="AP50" s="829"/>
      <c r="AQ50" s="829"/>
      <c r="AR50" s="829"/>
      <c r="AS50" s="829"/>
      <c r="AT50" s="829"/>
      <c r="AU50" s="829"/>
      <c r="AV50" s="829"/>
      <c r="AW50" s="829"/>
      <c r="AX50" s="829"/>
      <c r="AY50" s="829"/>
      <c r="AZ50" s="829"/>
      <c r="BA50" s="829"/>
      <c r="BB50" s="320"/>
    </row>
    <row r="51" spans="2:56" ht="15.75" customHeight="1" x14ac:dyDescent="0.25">
      <c r="B51" s="315" t="s">
        <v>13</v>
      </c>
      <c r="C51" s="316"/>
      <c r="D51" s="316"/>
      <c r="E51" s="316"/>
      <c r="F51" s="316"/>
      <c r="G51" s="316"/>
      <c r="H51" s="316"/>
      <c r="I51" s="316"/>
      <c r="J51" s="316"/>
      <c r="K51" s="317"/>
      <c r="L51" s="316"/>
      <c r="M51" s="321"/>
      <c r="N51" s="318"/>
      <c r="O51" s="319"/>
      <c r="P51" s="214"/>
      <c r="Q51" s="214"/>
      <c r="R51" s="214"/>
      <c r="S51" s="214"/>
      <c r="T51" s="214"/>
      <c r="U51" s="214"/>
      <c r="V51" s="320"/>
      <c r="Z51" s="829"/>
      <c r="AA51" s="829"/>
      <c r="AB51" s="829"/>
      <c r="AC51" s="829"/>
      <c r="AD51" s="829"/>
      <c r="AE51" s="829"/>
      <c r="AF51" s="829"/>
      <c r="AG51" s="829"/>
      <c r="AH51" s="829"/>
      <c r="AI51" s="829"/>
      <c r="AJ51" s="829"/>
      <c r="AK51" s="829"/>
      <c r="AL51" s="320"/>
      <c r="AP51" s="829"/>
      <c r="AQ51" s="829"/>
      <c r="AR51" s="829"/>
      <c r="AS51" s="829"/>
      <c r="AT51" s="829"/>
      <c r="AU51" s="829"/>
      <c r="AV51" s="829"/>
      <c r="AW51" s="829"/>
      <c r="AX51" s="829"/>
      <c r="AY51" s="829"/>
      <c r="AZ51" s="829"/>
      <c r="BA51" s="829"/>
      <c r="BB51" s="320"/>
    </row>
    <row r="52" spans="2:56" ht="15.75" customHeight="1" x14ac:dyDescent="0.25">
      <c r="B52" s="322"/>
      <c r="C52" s="322"/>
      <c r="D52" s="322"/>
      <c r="E52" s="322"/>
      <c r="F52" s="322"/>
      <c r="G52" s="323"/>
      <c r="H52" s="323"/>
      <c r="I52" s="323"/>
      <c r="J52" s="324"/>
      <c r="K52" s="325"/>
      <c r="L52" s="324"/>
      <c r="M52" s="324"/>
      <c r="N52" s="324"/>
      <c r="O52" s="324"/>
      <c r="P52" s="298"/>
      <c r="Q52" s="298"/>
      <c r="R52" s="298"/>
      <c r="S52" s="298"/>
      <c r="T52" s="298"/>
      <c r="U52" s="298"/>
      <c r="V52" s="320"/>
      <c r="Z52" s="298"/>
      <c r="AA52" s="298"/>
      <c r="AB52" s="298"/>
      <c r="AC52" s="298"/>
      <c r="AD52" s="298"/>
      <c r="AE52" s="298"/>
      <c r="AF52" s="298"/>
      <c r="AG52" s="298"/>
      <c r="AH52" s="298"/>
      <c r="AI52" s="298"/>
      <c r="AJ52" s="298"/>
      <c r="AK52" s="298"/>
      <c r="AL52" s="320"/>
      <c r="AP52" s="298"/>
      <c r="AQ52" s="298"/>
      <c r="AR52" s="298"/>
      <c r="AS52" s="298"/>
      <c r="AT52" s="298"/>
      <c r="AU52" s="298"/>
      <c r="AV52" s="298"/>
      <c r="AW52" s="298"/>
      <c r="AX52" s="298"/>
      <c r="AY52" s="298"/>
      <c r="AZ52" s="298"/>
      <c r="BA52" s="298"/>
      <c r="BB52" s="320"/>
    </row>
    <row r="53" spans="2:56" ht="15.75" customHeight="1" x14ac:dyDescent="0.25">
      <c r="B53" s="214"/>
      <c r="C53" s="214"/>
      <c r="D53" s="214"/>
      <c r="E53" s="214"/>
      <c r="F53" s="214"/>
      <c r="G53" s="223"/>
      <c r="H53" s="223"/>
      <c r="I53" s="223"/>
      <c r="J53" s="223"/>
      <c r="K53" s="297"/>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row>
    <row r="54" spans="2:56" ht="15.75" customHeight="1" x14ac:dyDescent="0.25">
      <c r="B54" s="793" t="s">
        <v>24</v>
      </c>
      <c r="C54" s="794"/>
      <c r="D54" s="794"/>
      <c r="E54" s="794"/>
      <c r="F54" s="794"/>
      <c r="G54" s="794"/>
      <c r="H54" s="794"/>
      <c r="I54" s="794"/>
      <c r="J54" s="794"/>
      <c r="K54" s="794"/>
      <c r="L54" s="794"/>
      <c r="M54" s="794"/>
      <c r="N54" s="794"/>
      <c r="O54" s="795"/>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row>
    <row r="55" spans="2:56" ht="15.75" customHeight="1" x14ac:dyDescent="0.25">
      <c r="B55" s="796"/>
      <c r="C55" s="797"/>
      <c r="D55" s="797"/>
      <c r="E55" s="797"/>
      <c r="F55" s="797"/>
      <c r="G55" s="797"/>
      <c r="H55" s="797"/>
      <c r="I55" s="797"/>
      <c r="J55" s="797"/>
      <c r="K55" s="797"/>
      <c r="L55" s="797"/>
      <c r="M55" s="797"/>
      <c r="N55" s="797"/>
      <c r="O55" s="798"/>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row>
    <row r="56" spans="2:56" ht="15.75" customHeight="1" x14ac:dyDescent="0.25">
      <c r="B56" s="106"/>
      <c r="C56" s="106"/>
      <c r="D56" s="106"/>
      <c r="E56" s="106"/>
      <c r="F56" s="106"/>
      <c r="G56" s="108"/>
      <c r="H56" s="108"/>
      <c r="I56" s="108"/>
      <c r="J56" s="108"/>
      <c r="K56" s="108"/>
      <c r="L56" s="106"/>
      <c r="M56" s="106"/>
      <c r="N56" s="106"/>
      <c r="O56" s="106"/>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row>
    <row r="57" spans="2:56" ht="15.75" customHeight="1" x14ac:dyDescent="0.25">
      <c r="B57" s="106" t="s">
        <v>99</v>
      </c>
      <c r="C57" s="106"/>
      <c r="D57" s="106"/>
      <c r="E57" s="106"/>
      <c r="F57" s="106"/>
      <c r="G57" s="108"/>
      <c r="H57" s="108"/>
      <c r="I57" s="108"/>
      <c r="J57" s="108"/>
      <c r="K57" s="108"/>
      <c r="L57" s="106"/>
      <c r="M57" s="106"/>
      <c r="N57" s="106"/>
      <c r="O57" s="106"/>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row>
    <row r="58" spans="2:56" ht="15.75" customHeight="1" x14ac:dyDescent="0.25">
      <c r="B58" s="107" t="s">
        <v>128</v>
      </c>
      <c r="C58" s="214"/>
      <c r="D58" s="214"/>
      <c r="E58" s="214"/>
      <c r="F58" s="214"/>
      <c r="G58" s="223"/>
      <c r="H58" s="223"/>
      <c r="I58" s="223"/>
      <c r="J58" s="223"/>
      <c r="K58" s="297"/>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row>
    <row r="59" spans="2:56" ht="19.8" customHeight="1" x14ac:dyDescent="0.25">
      <c r="B59" s="537" t="s">
        <v>0</v>
      </c>
      <c r="C59" s="537"/>
      <c r="D59" s="537"/>
      <c r="E59" s="537"/>
      <c r="F59" s="537"/>
      <c r="G59" s="537"/>
      <c r="H59" s="814" t="s">
        <v>1</v>
      </c>
      <c r="I59" s="815"/>
      <c r="J59" s="119" t="s">
        <v>42</v>
      </c>
      <c r="K59" s="118" t="s">
        <v>16</v>
      </c>
      <c r="L59" s="118" t="s">
        <v>18</v>
      </c>
      <c r="M59" s="537" t="s">
        <v>17</v>
      </c>
      <c r="N59" s="537"/>
      <c r="O59" s="125"/>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row>
    <row r="60" spans="2:56" ht="28.2" customHeight="1" x14ac:dyDescent="0.25">
      <c r="B60" s="818"/>
      <c r="C60" s="819"/>
      <c r="D60" s="819"/>
      <c r="E60" s="819"/>
      <c r="F60" s="819"/>
      <c r="G60" s="820"/>
      <c r="H60" s="816"/>
      <c r="I60" s="817"/>
      <c r="J60" s="129" t="s">
        <v>135</v>
      </c>
      <c r="K60" s="173"/>
      <c r="L60" s="156">
        <f>ROUND(IF(I60=0,K60,I60*K60),2)</f>
        <v>0</v>
      </c>
      <c r="M60" s="824"/>
      <c r="N60" s="824"/>
      <c r="O60" s="125"/>
      <c r="P60" s="214"/>
      <c r="Q60" s="214"/>
      <c r="R60" s="214"/>
      <c r="S60" s="214"/>
      <c r="T60" s="214"/>
      <c r="U60" s="214"/>
      <c r="V60" s="214"/>
      <c r="W60" s="214"/>
      <c r="X60" s="214"/>
      <c r="Y60" s="214"/>
      <c r="Z60" s="214"/>
      <c r="AA60" s="214"/>
      <c r="AB60" s="214"/>
      <c r="AC60" s="214"/>
      <c r="AD60" s="214"/>
      <c r="AE60" s="214"/>
      <c r="AF60" s="214"/>
      <c r="AG60" s="214"/>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row>
    <row r="61" spans="2:56" ht="15.75" customHeight="1" x14ac:dyDescent="0.25">
      <c r="B61" s="813"/>
      <c r="C61" s="813"/>
      <c r="D61" s="813"/>
      <c r="E61" s="813"/>
      <c r="F61" s="813"/>
      <c r="G61" s="813"/>
      <c r="H61" s="809"/>
      <c r="I61" s="810"/>
      <c r="J61" s="137" t="s">
        <v>70</v>
      </c>
      <c r="K61" s="177">
        <v>0</v>
      </c>
      <c r="L61" s="162">
        <f>ROUND(IF(I61=0,K61,I61*K61),2)</f>
        <v>0</v>
      </c>
      <c r="M61" s="828"/>
      <c r="N61" s="828"/>
      <c r="O61" s="331"/>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c r="AP61" s="214"/>
      <c r="AQ61" s="214"/>
      <c r="AR61" s="214"/>
      <c r="AS61" s="214"/>
      <c r="AT61" s="214"/>
      <c r="AU61" s="214"/>
      <c r="AV61" s="214"/>
      <c r="AW61" s="214"/>
      <c r="AX61" s="214"/>
      <c r="AY61" s="214"/>
      <c r="AZ61" s="214"/>
      <c r="BA61" s="214"/>
      <c r="BB61" s="214"/>
      <c r="BC61" s="214"/>
    </row>
    <row r="62" spans="2:56" ht="15.75" customHeight="1" x14ac:dyDescent="0.25">
      <c r="B62" s="677" t="s">
        <v>18</v>
      </c>
      <c r="C62" s="678"/>
      <c r="D62" s="678"/>
      <c r="E62" s="678"/>
      <c r="F62" s="678"/>
      <c r="G62" s="678"/>
      <c r="H62" s="678"/>
      <c r="I62" s="678"/>
      <c r="J62" s="678"/>
      <c r="K62" s="679"/>
      <c r="L62" s="332">
        <f>SUM(L60:L61)</f>
        <v>0</v>
      </c>
      <c r="M62" s="821"/>
      <c r="N62" s="821"/>
      <c r="O62" s="125"/>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row>
    <row r="63" spans="2:56" ht="15.15" customHeight="1" x14ac:dyDescent="0.25">
      <c r="B63" s="333"/>
      <c r="C63" s="333"/>
      <c r="D63" s="333"/>
      <c r="E63" s="333"/>
      <c r="F63" s="333"/>
      <c r="G63" s="323"/>
      <c r="H63" s="323"/>
      <c r="I63" s="323"/>
      <c r="J63" s="323"/>
      <c r="K63" s="334"/>
      <c r="L63" s="294"/>
      <c r="M63" s="294"/>
      <c r="N63" s="294"/>
      <c r="O63" s="294"/>
      <c r="P63" s="214"/>
      <c r="Q63" s="335"/>
      <c r="R63" s="335"/>
      <c r="S63" s="335"/>
      <c r="T63" s="336"/>
      <c r="U63" s="27"/>
      <c r="V63" s="27"/>
      <c r="Z63" s="214"/>
      <c r="AA63" s="214"/>
      <c r="AB63" s="214"/>
      <c r="AC63" s="214"/>
      <c r="AD63" s="214"/>
      <c r="AE63" s="214"/>
      <c r="AF63" s="214"/>
      <c r="AG63" s="335"/>
      <c r="AH63" s="335"/>
      <c r="AI63" s="335"/>
      <c r="AJ63" s="336"/>
      <c r="AK63" s="27"/>
      <c r="AL63" s="27"/>
      <c r="AP63" s="214"/>
      <c r="AQ63" s="214"/>
      <c r="AR63" s="214"/>
      <c r="AS63" s="214"/>
      <c r="AT63" s="214"/>
      <c r="AU63" s="214"/>
      <c r="AV63" s="214"/>
      <c r="AW63" s="335"/>
      <c r="AX63" s="335"/>
      <c r="AY63" s="335"/>
      <c r="AZ63" s="336"/>
      <c r="BA63" s="27"/>
      <c r="BB63" s="27"/>
    </row>
    <row r="64" spans="2:56" ht="15" customHeight="1" x14ac:dyDescent="0.25">
      <c r="B64" s="107" t="s">
        <v>100</v>
      </c>
      <c r="C64" s="214"/>
      <c r="D64" s="214"/>
      <c r="E64" s="214"/>
      <c r="F64" s="214"/>
      <c r="G64" s="223"/>
      <c r="H64" s="223"/>
      <c r="I64" s="223"/>
      <c r="J64" s="223"/>
      <c r="K64" s="337"/>
      <c r="L64" s="338"/>
      <c r="M64" s="338"/>
      <c r="N64" s="338"/>
      <c r="O64" s="70"/>
      <c r="P64" s="214"/>
      <c r="Q64" s="214"/>
      <c r="R64" s="214"/>
      <c r="S64" s="214"/>
      <c r="T64" s="339"/>
      <c r="U64" s="286"/>
      <c r="V64" s="286"/>
      <c r="Z64" s="214"/>
      <c r="AA64" s="214"/>
      <c r="AB64" s="214"/>
      <c r="AC64" s="214"/>
      <c r="AD64" s="214"/>
      <c r="AE64" s="214"/>
      <c r="AF64" s="214"/>
      <c r="AG64" s="214"/>
      <c r="AH64" s="214"/>
      <c r="AI64" s="214"/>
      <c r="AJ64" s="339"/>
      <c r="AK64" s="286"/>
      <c r="AL64" s="286"/>
      <c r="AP64" s="214"/>
      <c r="AQ64" s="214"/>
      <c r="AR64" s="214"/>
      <c r="AS64" s="214"/>
      <c r="AT64" s="214"/>
      <c r="AU64" s="214"/>
      <c r="AV64" s="214"/>
      <c r="AW64" s="214"/>
      <c r="AX64" s="214"/>
      <c r="AY64" s="214"/>
      <c r="AZ64" s="339"/>
      <c r="BA64" s="286"/>
      <c r="BB64" s="286"/>
    </row>
    <row r="65" spans="2:54" ht="15" customHeight="1" x14ac:dyDescent="0.25">
      <c r="B65" s="537" t="s">
        <v>0</v>
      </c>
      <c r="C65" s="537"/>
      <c r="D65" s="537"/>
      <c r="E65" s="537"/>
      <c r="F65" s="537"/>
      <c r="G65" s="537"/>
      <c r="H65" s="814" t="s">
        <v>1</v>
      </c>
      <c r="I65" s="815"/>
      <c r="J65" s="118" t="s">
        <v>15</v>
      </c>
      <c r="K65" s="119" t="s">
        <v>42</v>
      </c>
      <c r="L65" s="118" t="s">
        <v>16</v>
      </c>
      <c r="M65" s="118" t="s">
        <v>18</v>
      </c>
      <c r="N65" s="537" t="s">
        <v>17</v>
      </c>
      <c r="O65" s="537"/>
      <c r="P65" s="214"/>
      <c r="Q65" s="214"/>
      <c r="R65" s="214"/>
      <c r="S65" s="214"/>
      <c r="T65" s="339"/>
      <c r="U65" s="286"/>
      <c r="V65" s="286"/>
      <c r="Z65" s="214"/>
      <c r="AA65" s="214"/>
      <c r="AB65" s="214"/>
      <c r="AC65" s="214"/>
      <c r="AD65" s="214"/>
      <c r="AE65" s="214"/>
      <c r="AF65" s="214"/>
      <c r="AG65" s="214"/>
      <c r="AH65" s="214"/>
      <c r="AI65" s="214"/>
      <c r="AJ65" s="339"/>
      <c r="AK65" s="286"/>
      <c r="AL65" s="286"/>
      <c r="AP65" s="214"/>
      <c r="AQ65" s="214"/>
      <c r="AR65" s="214"/>
      <c r="AS65" s="214"/>
      <c r="AT65" s="214"/>
      <c r="AU65" s="214"/>
      <c r="AV65" s="214"/>
      <c r="AW65" s="214"/>
      <c r="AX65" s="214"/>
      <c r="AY65" s="214"/>
      <c r="AZ65" s="339"/>
      <c r="BA65" s="286"/>
      <c r="BB65" s="286"/>
    </row>
    <row r="66" spans="2:54" ht="15" customHeight="1" x14ac:dyDescent="0.25">
      <c r="B66" s="818"/>
      <c r="C66" s="819"/>
      <c r="D66" s="819"/>
      <c r="E66" s="819"/>
      <c r="F66" s="819"/>
      <c r="G66" s="820"/>
      <c r="H66" s="816"/>
      <c r="I66" s="817"/>
      <c r="J66" s="330">
        <v>0</v>
      </c>
      <c r="K66" s="129" t="s">
        <v>70</v>
      </c>
      <c r="L66" s="173">
        <v>0</v>
      </c>
      <c r="M66" s="156">
        <f>ROUND(IF(J66=0,L66,J66*L66),2)</f>
        <v>0</v>
      </c>
      <c r="N66" s="923"/>
      <c r="O66" s="923"/>
      <c r="P66" s="214"/>
      <c r="Q66" s="214"/>
      <c r="R66" s="214"/>
      <c r="S66" s="214"/>
      <c r="T66" s="339"/>
      <c r="U66" s="286"/>
      <c r="V66" s="286"/>
      <c r="Z66" s="214"/>
      <c r="AA66" s="214"/>
      <c r="AB66" s="214"/>
      <c r="AC66" s="214"/>
      <c r="AD66" s="214"/>
      <c r="AE66" s="214"/>
      <c r="AF66" s="214"/>
      <c r="AG66" s="214"/>
      <c r="AH66" s="214"/>
      <c r="AI66" s="214"/>
      <c r="AJ66" s="339"/>
      <c r="AK66" s="286"/>
      <c r="AL66" s="286"/>
      <c r="AP66" s="214"/>
      <c r="AQ66" s="214"/>
      <c r="AR66" s="214"/>
      <c r="AS66" s="214"/>
      <c r="AT66" s="214"/>
      <c r="AU66" s="214"/>
      <c r="AV66" s="214"/>
      <c r="AW66" s="214"/>
      <c r="AX66" s="214"/>
      <c r="AY66" s="214"/>
      <c r="AZ66" s="339"/>
      <c r="BA66" s="286"/>
      <c r="BB66" s="286"/>
    </row>
    <row r="67" spans="2:54" ht="15" customHeight="1" x14ac:dyDescent="0.25">
      <c r="B67" s="813"/>
      <c r="C67" s="813"/>
      <c r="D67" s="813"/>
      <c r="E67" s="813"/>
      <c r="F67" s="813"/>
      <c r="G67" s="813"/>
      <c r="H67" s="809"/>
      <c r="I67" s="810"/>
      <c r="J67" s="136"/>
      <c r="K67" s="137" t="s">
        <v>70</v>
      </c>
      <c r="L67" s="177">
        <v>0</v>
      </c>
      <c r="M67" s="162">
        <f>ROUND(IF(J67=0,L67,J67*L67),2)</f>
        <v>0</v>
      </c>
      <c r="N67" s="828"/>
      <c r="O67" s="828"/>
      <c r="P67" s="214"/>
      <c r="Q67" s="214"/>
      <c r="R67" s="214"/>
      <c r="S67" s="214"/>
      <c r="T67" s="339"/>
      <c r="U67" s="286"/>
      <c r="V67" s="286"/>
      <c r="Z67" s="214"/>
      <c r="AA67" s="214"/>
      <c r="AB67" s="214"/>
      <c r="AC67" s="214"/>
      <c r="AD67" s="214"/>
      <c r="AE67" s="214"/>
      <c r="AF67" s="214"/>
      <c r="AG67" s="214"/>
      <c r="AH67" s="214"/>
      <c r="AI67" s="214"/>
      <c r="AJ67" s="339"/>
      <c r="AK67" s="286"/>
      <c r="AL67" s="286"/>
      <c r="AP67" s="214"/>
      <c r="AQ67" s="214"/>
      <c r="AR67" s="214"/>
      <c r="AS67" s="214"/>
      <c r="AT67" s="214"/>
      <c r="AU67" s="214"/>
      <c r="AV67" s="214"/>
      <c r="AW67" s="214"/>
      <c r="AX67" s="214"/>
      <c r="AY67" s="214"/>
      <c r="AZ67" s="339"/>
      <c r="BA67" s="286"/>
      <c r="BB67" s="286"/>
    </row>
    <row r="68" spans="2:54" ht="15" customHeight="1" x14ac:dyDescent="0.25">
      <c r="B68" s="677" t="s">
        <v>18</v>
      </c>
      <c r="C68" s="678"/>
      <c r="D68" s="678"/>
      <c r="E68" s="678"/>
      <c r="F68" s="678"/>
      <c r="G68" s="678"/>
      <c r="H68" s="678"/>
      <c r="I68" s="678"/>
      <c r="J68" s="678"/>
      <c r="K68" s="678"/>
      <c r="L68" s="679"/>
      <c r="M68" s="139">
        <f>SUM(M66:M67)</f>
        <v>0</v>
      </c>
      <c r="N68" s="821"/>
      <c r="O68" s="821"/>
      <c r="P68" s="214"/>
      <c r="Q68" s="214"/>
      <c r="R68" s="214"/>
      <c r="S68" s="214"/>
      <c r="T68" s="339"/>
      <c r="U68" s="286"/>
      <c r="V68" s="286"/>
      <c r="Z68" s="214"/>
      <c r="AA68" s="214"/>
      <c r="AB68" s="214"/>
      <c r="AC68" s="214"/>
      <c r="AD68" s="214"/>
      <c r="AE68" s="214"/>
      <c r="AF68" s="214"/>
      <c r="AG68" s="214"/>
      <c r="AH68" s="214"/>
      <c r="AI68" s="214"/>
      <c r="AJ68" s="339"/>
      <c r="AK68" s="286"/>
      <c r="AL68" s="286"/>
      <c r="AP68" s="214"/>
      <c r="AQ68" s="214"/>
      <c r="AR68" s="214"/>
      <c r="AS68" s="214"/>
      <c r="AT68" s="214"/>
      <c r="AU68" s="214"/>
      <c r="AV68" s="214"/>
      <c r="AW68" s="214"/>
      <c r="AX68" s="214"/>
      <c r="AY68" s="214"/>
      <c r="AZ68" s="339"/>
      <c r="BA68" s="286"/>
      <c r="BB68" s="286"/>
    </row>
    <row r="69" spans="2:54" ht="15" customHeight="1" x14ac:dyDescent="0.25">
      <c r="B69" s="107"/>
      <c r="C69" s="214"/>
      <c r="D69" s="214"/>
      <c r="E69" s="214"/>
      <c r="F69" s="214"/>
      <c r="G69" s="223"/>
      <c r="H69" s="223"/>
      <c r="I69" s="223"/>
      <c r="J69" s="223"/>
      <c r="K69" s="337"/>
      <c r="L69" s="338"/>
      <c r="M69" s="338"/>
      <c r="N69" s="338"/>
      <c r="O69" s="70"/>
      <c r="P69" s="214"/>
      <c r="Q69" s="214"/>
      <c r="R69" s="214"/>
      <c r="S69" s="214"/>
      <c r="T69" s="339"/>
      <c r="U69" s="286"/>
      <c r="V69" s="286"/>
      <c r="Z69" s="214"/>
      <c r="AA69" s="214"/>
      <c r="AB69" s="214"/>
      <c r="AC69" s="214"/>
      <c r="AD69" s="214"/>
      <c r="AE69" s="214"/>
      <c r="AF69" s="214"/>
      <c r="AG69" s="214"/>
      <c r="AH69" s="214"/>
      <c r="AI69" s="214"/>
      <c r="AJ69" s="339"/>
      <c r="AK69" s="286"/>
      <c r="AL69" s="286"/>
      <c r="AP69" s="214"/>
      <c r="AQ69" s="214"/>
      <c r="AR69" s="214"/>
      <c r="AS69" s="214"/>
      <c r="AT69" s="214"/>
      <c r="AU69" s="214"/>
      <c r="AV69" s="214"/>
      <c r="AW69" s="214"/>
      <c r="AX69" s="214"/>
      <c r="AY69" s="214"/>
      <c r="AZ69" s="339"/>
      <c r="BA69" s="286"/>
      <c r="BB69" s="286"/>
    </row>
    <row r="70" spans="2:54" ht="15" customHeight="1" x14ac:dyDescent="0.25">
      <c r="B70" s="107" t="s">
        <v>102</v>
      </c>
      <c r="C70" s="214"/>
      <c r="D70" s="214"/>
      <c r="E70" s="214"/>
      <c r="F70" s="214"/>
      <c r="G70" s="223"/>
      <c r="H70" s="223"/>
      <c r="I70" s="223"/>
      <c r="J70" s="223"/>
      <c r="K70" s="340"/>
      <c r="L70" s="286"/>
      <c r="M70" s="286"/>
      <c r="N70" s="286"/>
      <c r="P70" s="214"/>
      <c r="Q70" s="214"/>
      <c r="R70" s="214"/>
      <c r="S70" s="214"/>
      <c r="T70" s="339"/>
      <c r="U70" s="286"/>
      <c r="V70" s="286"/>
      <c r="Z70" s="214"/>
      <c r="AA70" s="214"/>
      <c r="AB70" s="214"/>
      <c r="AC70" s="214"/>
      <c r="AD70" s="214"/>
      <c r="AE70" s="214"/>
      <c r="AF70" s="214"/>
      <c r="AG70" s="214"/>
      <c r="AH70" s="214"/>
      <c r="AI70" s="214"/>
      <c r="AJ70" s="339"/>
      <c r="AK70" s="286"/>
      <c r="AL70" s="286"/>
      <c r="AP70" s="214"/>
      <c r="AQ70" s="214"/>
      <c r="AR70" s="214"/>
      <c r="AS70" s="214"/>
      <c r="AT70" s="214"/>
      <c r="AU70" s="214"/>
      <c r="AV70" s="214"/>
      <c r="AW70" s="214"/>
      <c r="AX70" s="214"/>
      <c r="AY70" s="214"/>
      <c r="AZ70" s="339"/>
      <c r="BA70" s="286"/>
      <c r="BB70" s="286"/>
    </row>
    <row r="71" spans="2:54" ht="15" customHeight="1" x14ac:dyDescent="0.25">
      <c r="B71" s="537" t="s">
        <v>0</v>
      </c>
      <c r="C71" s="537"/>
      <c r="D71" s="537"/>
      <c r="E71" s="537"/>
      <c r="F71" s="537"/>
      <c r="G71" s="537"/>
      <c r="H71" s="814" t="s">
        <v>1</v>
      </c>
      <c r="I71" s="815"/>
      <c r="J71" s="118" t="s">
        <v>15</v>
      </c>
      <c r="K71" s="119" t="s">
        <v>42</v>
      </c>
      <c r="L71" s="118" t="s">
        <v>16</v>
      </c>
      <c r="M71" s="118" t="s">
        <v>18</v>
      </c>
      <c r="N71" s="537" t="s">
        <v>17</v>
      </c>
      <c r="O71" s="537"/>
      <c r="P71" s="214"/>
      <c r="Q71" s="214"/>
      <c r="R71" s="214"/>
      <c r="S71" s="214"/>
      <c r="T71" s="339"/>
      <c r="U71" s="286"/>
      <c r="V71" s="286"/>
      <c r="Z71" s="214"/>
      <c r="AA71" s="214"/>
      <c r="AB71" s="214"/>
      <c r="AC71" s="214"/>
      <c r="AD71" s="214"/>
      <c r="AE71" s="214"/>
      <c r="AF71" s="214"/>
      <c r="AG71" s="214"/>
      <c r="AH71" s="214"/>
      <c r="AI71" s="214"/>
      <c r="AJ71" s="339"/>
      <c r="AK71" s="286"/>
      <c r="AL71" s="286"/>
      <c r="AP71" s="214"/>
      <c r="AQ71" s="214"/>
      <c r="AR71" s="214"/>
      <c r="AS71" s="214"/>
      <c r="AT71" s="214"/>
      <c r="AU71" s="214"/>
      <c r="AV71" s="214"/>
      <c r="AW71" s="214"/>
      <c r="AX71" s="214"/>
      <c r="AY71" s="214"/>
      <c r="AZ71" s="339"/>
      <c r="BA71" s="286"/>
      <c r="BB71" s="286"/>
    </row>
    <row r="72" spans="2:54" ht="18.600000000000001" customHeight="1" x14ac:dyDescent="0.25">
      <c r="B72" s="818"/>
      <c r="C72" s="819"/>
      <c r="D72" s="819"/>
      <c r="E72" s="819"/>
      <c r="F72" s="819"/>
      <c r="G72" s="820"/>
      <c r="H72" s="816"/>
      <c r="I72" s="817"/>
      <c r="J72" s="330">
        <v>0</v>
      </c>
      <c r="K72" s="129" t="s">
        <v>70</v>
      </c>
      <c r="L72" s="173">
        <v>0</v>
      </c>
      <c r="M72" s="156">
        <f>ROUND(IF(J72=0,L72,J72*L72),2)</f>
        <v>0</v>
      </c>
      <c r="N72" s="824"/>
      <c r="O72" s="824"/>
      <c r="P72" s="214"/>
      <c r="Q72" s="214"/>
      <c r="R72" s="214"/>
      <c r="S72" s="335"/>
      <c r="T72" s="336"/>
      <c r="U72" s="27"/>
      <c r="V72" s="27"/>
      <c r="Z72" s="214"/>
      <c r="AA72" s="214"/>
      <c r="AB72" s="214"/>
      <c r="AC72" s="214"/>
      <c r="AD72" s="214"/>
      <c r="AE72" s="214"/>
      <c r="AF72" s="214"/>
      <c r="AG72" s="214"/>
      <c r="AH72" s="214"/>
      <c r="AI72" s="335"/>
      <c r="AJ72" s="336"/>
      <c r="AK72" s="27"/>
      <c r="AL72" s="27"/>
      <c r="AP72" s="214"/>
      <c r="AQ72" s="214"/>
      <c r="AR72" s="214"/>
      <c r="AS72" s="214"/>
      <c r="AT72" s="214"/>
      <c r="AU72" s="214"/>
      <c r="AV72" s="214"/>
      <c r="AW72" s="214"/>
      <c r="AX72" s="214"/>
      <c r="AY72" s="335"/>
      <c r="AZ72" s="336"/>
      <c r="BA72" s="27"/>
      <c r="BB72" s="27"/>
    </row>
    <row r="73" spans="2:54" ht="15.15" customHeight="1" x14ac:dyDescent="0.25">
      <c r="B73" s="813"/>
      <c r="C73" s="813"/>
      <c r="D73" s="813"/>
      <c r="E73" s="813"/>
      <c r="F73" s="813"/>
      <c r="G73" s="813"/>
      <c r="H73" s="809"/>
      <c r="I73" s="810"/>
      <c r="J73" s="136"/>
      <c r="K73" s="137" t="s">
        <v>70</v>
      </c>
      <c r="L73" s="177">
        <v>0</v>
      </c>
      <c r="M73" s="162">
        <f>ROUND(IF(J73=0,L73,J73*L73),2)</f>
        <v>0</v>
      </c>
      <c r="N73" s="828"/>
      <c r="O73" s="828"/>
      <c r="P73" s="214"/>
      <c r="Q73" s="214"/>
      <c r="R73" s="214"/>
      <c r="S73" s="335"/>
      <c r="T73" s="336"/>
      <c r="U73" s="27"/>
      <c r="V73" s="27"/>
      <c r="Z73" s="214"/>
      <c r="AA73" s="214"/>
      <c r="AB73" s="214"/>
      <c r="AC73" s="214"/>
      <c r="AD73" s="214"/>
      <c r="AE73" s="214"/>
      <c r="AF73" s="214"/>
      <c r="AG73" s="214"/>
      <c r="AH73" s="214"/>
      <c r="AI73" s="335"/>
      <c r="AJ73" s="336"/>
      <c r="AK73" s="27"/>
      <c r="AL73" s="27"/>
      <c r="AP73" s="214"/>
      <c r="AQ73" s="214"/>
      <c r="AR73" s="214"/>
      <c r="AS73" s="214"/>
      <c r="AT73" s="214"/>
      <c r="AU73" s="214"/>
      <c r="AV73" s="214"/>
      <c r="AW73" s="214"/>
      <c r="AX73" s="214"/>
      <c r="AY73" s="335"/>
      <c r="AZ73" s="336"/>
      <c r="BA73" s="27"/>
      <c r="BB73" s="27"/>
    </row>
    <row r="74" spans="2:54" ht="15.15" customHeight="1" x14ac:dyDescent="0.25">
      <c r="B74" s="677" t="s">
        <v>18</v>
      </c>
      <c r="C74" s="678"/>
      <c r="D74" s="678"/>
      <c r="E74" s="678"/>
      <c r="F74" s="678"/>
      <c r="G74" s="678"/>
      <c r="H74" s="678"/>
      <c r="I74" s="678"/>
      <c r="J74" s="678"/>
      <c r="K74" s="678"/>
      <c r="L74" s="679"/>
      <c r="M74" s="139">
        <f>SUM(M72:M73)</f>
        <v>0</v>
      </c>
      <c r="N74" s="821"/>
      <c r="O74" s="821"/>
      <c r="P74" s="214"/>
      <c r="Q74" s="214"/>
      <c r="R74" s="335"/>
      <c r="S74" s="336"/>
      <c r="T74" s="27"/>
      <c r="U74" s="27"/>
      <c r="Y74" s="214"/>
      <c r="Z74" s="214"/>
      <c r="AA74" s="214"/>
      <c r="AB74" s="214"/>
      <c r="AC74" s="214"/>
      <c r="AD74" s="214"/>
      <c r="AE74" s="214"/>
      <c r="AF74" s="214"/>
      <c r="AG74" s="214"/>
      <c r="AH74" s="335"/>
      <c r="AI74" s="336"/>
      <c r="AJ74" s="27"/>
      <c r="AK74" s="27"/>
      <c r="AO74" s="214"/>
      <c r="AP74" s="214"/>
      <c r="AQ74" s="214"/>
      <c r="AR74" s="214"/>
      <c r="AS74" s="214"/>
      <c r="AT74" s="214"/>
      <c r="AU74" s="214"/>
      <c r="AV74" s="214"/>
      <c r="AW74" s="214"/>
      <c r="AX74" s="335"/>
      <c r="AY74" s="336"/>
      <c r="AZ74" s="27"/>
      <c r="BA74" s="27"/>
    </row>
    <row r="75" spans="2:54" ht="15.15" customHeight="1" x14ac:dyDescent="0.25">
      <c r="B75" s="214"/>
      <c r="C75" s="214"/>
      <c r="D75" s="214"/>
      <c r="E75" s="214"/>
      <c r="F75" s="214"/>
      <c r="G75" s="223"/>
      <c r="H75" s="223"/>
      <c r="I75" s="223"/>
      <c r="J75" s="223"/>
      <c r="K75" s="341"/>
      <c r="L75" s="87"/>
      <c r="M75" s="87"/>
      <c r="N75" s="87"/>
      <c r="O75" s="87"/>
      <c r="P75" s="214"/>
      <c r="Q75" s="214"/>
      <c r="R75" s="335"/>
      <c r="S75" s="336"/>
      <c r="T75" s="27"/>
      <c r="U75" s="27"/>
      <c r="Y75" s="214"/>
      <c r="Z75" s="214"/>
      <c r="AA75" s="214"/>
      <c r="AB75" s="214"/>
      <c r="AC75" s="214"/>
      <c r="AD75" s="214"/>
      <c r="AE75" s="214"/>
      <c r="AF75" s="214"/>
      <c r="AG75" s="214"/>
      <c r="AH75" s="335"/>
      <c r="AI75" s="336"/>
      <c r="AJ75" s="27"/>
      <c r="AK75" s="27"/>
      <c r="AO75" s="214"/>
      <c r="AP75" s="214"/>
      <c r="AQ75" s="214"/>
      <c r="AR75" s="214"/>
      <c r="AS75" s="214"/>
      <c r="AT75" s="214"/>
      <c r="AU75" s="214"/>
      <c r="AV75" s="214"/>
      <c r="AW75" s="214"/>
      <c r="AX75" s="335"/>
      <c r="AY75" s="336"/>
      <c r="AZ75" s="27"/>
      <c r="BA75" s="27"/>
    </row>
    <row r="76" spans="2:54" ht="15.15" customHeight="1" x14ac:dyDescent="0.25">
      <c r="B76" s="107" t="s">
        <v>129</v>
      </c>
      <c r="C76" s="33"/>
      <c r="D76" s="33"/>
      <c r="E76" s="33"/>
      <c r="F76" s="33"/>
      <c r="G76" s="33"/>
      <c r="H76" s="158"/>
      <c r="I76" s="158"/>
      <c r="J76" s="158"/>
      <c r="K76" s="55"/>
      <c r="L76" s="158"/>
      <c r="M76" s="159"/>
      <c r="N76" s="159"/>
      <c r="O76" s="158"/>
      <c r="P76" s="214"/>
      <c r="Q76" s="214"/>
      <c r="R76" s="335"/>
      <c r="S76" s="336"/>
      <c r="T76" s="27"/>
      <c r="U76" s="27"/>
      <c r="Y76" s="214"/>
      <c r="Z76" s="214"/>
      <c r="AA76" s="214"/>
      <c r="AB76" s="214"/>
      <c r="AC76" s="214"/>
      <c r="AD76" s="214"/>
      <c r="AE76" s="214"/>
      <c r="AF76" s="214"/>
      <c r="AG76" s="214"/>
      <c r="AH76" s="335"/>
      <c r="AI76" s="336"/>
      <c r="AJ76" s="27"/>
      <c r="AK76" s="27"/>
      <c r="AO76" s="214"/>
      <c r="AP76" s="214"/>
      <c r="AQ76" s="214"/>
      <c r="AR76" s="214"/>
      <c r="AS76" s="214"/>
      <c r="AT76" s="214"/>
      <c r="AU76" s="214"/>
      <c r="AV76" s="214"/>
      <c r="AW76" s="214"/>
      <c r="AX76" s="335"/>
      <c r="AY76" s="336"/>
      <c r="AZ76" s="27"/>
      <c r="BA76" s="27"/>
    </row>
    <row r="77" spans="2:54" ht="15.15" customHeight="1" x14ac:dyDescent="0.25">
      <c r="B77" s="537" t="s">
        <v>0</v>
      </c>
      <c r="C77" s="537"/>
      <c r="D77" s="537"/>
      <c r="E77" s="537"/>
      <c r="F77" s="537"/>
      <c r="G77" s="537"/>
      <c r="H77" s="814" t="s">
        <v>1</v>
      </c>
      <c r="I77" s="815"/>
      <c r="J77" s="118" t="s">
        <v>15</v>
      </c>
      <c r="K77" s="119" t="s">
        <v>42</v>
      </c>
      <c r="L77" s="118" t="s">
        <v>16</v>
      </c>
      <c r="M77" s="118" t="s">
        <v>18</v>
      </c>
      <c r="N77" s="537" t="s">
        <v>17</v>
      </c>
      <c r="O77" s="537"/>
      <c r="P77" s="214"/>
      <c r="Q77" s="214"/>
      <c r="R77" s="335"/>
      <c r="S77" s="336"/>
      <c r="T77" s="27"/>
      <c r="U77" s="27"/>
      <c r="Y77" s="214"/>
      <c r="Z77" s="214"/>
      <c r="AA77" s="214"/>
      <c r="AB77" s="214"/>
      <c r="AC77" s="214"/>
      <c r="AD77" s="214"/>
      <c r="AE77" s="214"/>
      <c r="AF77" s="214"/>
      <c r="AG77" s="214"/>
      <c r="AH77" s="335"/>
      <c r="AI77" s="336"/>
      <c r="AJ77" s="27"/>
      <c r="AK77" s="27"/>
      <c r="AO77" s="214"/>
      <c r="AP77" s="214"/>
      <c r="AQ77" s="214"/>
      <c r="AR77" s="214"/>
      <c r="AS77" s="214"/>
      <c r="AT77" s="214"/>
      <c r="AU77" s="214"/>
      <c r="AV77" s="214"/>
      <c r="AW77" s="214"/>
      <c r="AX77" s="335"/>
      <c r="AY77" s="336"/>
      <c r="AZ77" s="27"/>
      <c r="BA77" s="27"/>
    </row>
    <row r="78" spans="2:54" ht="22.95" customHeight="1" x14ac:dyDescent="0.25">
      <c r="B78" s="818"/>
      <c r="C78" s="819"/>
      <c r="D78" s="819"/>
      <c r="E78" s="819"/>
      <c r="F78" s="819"/>
      <c r="G78" s="820"/>
      <c r="H78" s="816"/>
      <c r="I78" s="817"/>
      <c r="J78" s="330">
        <v>0</v>
      </c>
      <c r="K78" s="129" t="s">
        <v>70</v>
      </c>
      <c r="L78" s="173">
        <v>0</v>
      </c>
      <c r="M78" s="156">
        <f>ROUND(IF(J78=0,L78,J78*L78),2)</f>
        <v>0</v>
      </c>
      <c r="N78" s="824"/>
      <c r="O78" s="824"/>
      <c r="P78" s="214"/>
      <c r="Q78" s="214"/>
      <c r="R78" s="335"/>
      <c r="S78" s="336"/>
      <c r="T78" s="27"/>
      <c r="U78" s="27"/>
      <c r="Y78" s="214"/>
      <c r="Z78" s="214"/>
      <c r="AA78" s="214"/>
      <c r="AB78" s="214"/>
      <c r="AC78" s="214"/>
      <c r="AD78" s="214"/>
      <c r="AE78" s="214"/>
      <c r="AF78" s="214"/>
      <c r="AG78" s="214"/>
      <c r="AH78" s="335"/>
      <c r="AI78" s="336"/>
      <c r="AJ78" s="27"/>
      <c r="AK78" s="27"/>
      <c r="AO78" s="214"/>
      <c r="AP78" s="214"/>
      <c r="AQ78" s="214"/>
      <c r="AR78" s="214"/>
      <c r="AS78" s="214"/>
      <c r="AT78" s="214"/>
      <c r="AU78" s="214"/>
      <c r="AV78" s="214"/>
      <c r="AW78" s="214"/>
      <c r="AX78" s="335"/>
      <c r="AY78" s="336"/>
      <c r="AZ78" s="27"/>
      <c r="BA78" s="27"/>
    </row>
    <row r="79" spans="2:54" ht="15.6" customHeight="1" x14ac:dyDescent="0.25">
      <c r="B79" s="813"/>
      <c r="C79" s="813"/>
      <c r="D79" s="813"/>
      <c r="E79" s="813"/>
      <c r="F79" s="813"/>
      <c r="G79" s="813"/>
      <c r="H79" s="809"/>
      <c r="I79" s="810"/>
      <c r="J79" s="136"/>
      <c r="K79" s="137" t="s">
        <v>70</v>
      </c>
      <c r="L79" s="177">
        <v>0</v>
      </c>
      <c r="M79" s="162">
        <f>ROUND(IF(J79=0,L79,J79*L79),2)</f>
        <v>0</v>
      </c>
      <c r="N79" s="828"/>
      <c r="O79" s="828"/>
      <c r="P79" s="214"/>
      <c r="Q79" s="214"/>
      <c r="R79" s="214"/>
      <c r="S79" s="335"/>
      <c r="T79" s="336"/>
      <c r="U79" s="27"/>
      <c r="V79" s="27"/>
      <c r="Z79" s="214"/>
      <c r="AA79" s="214"/>
      <c r="AB79" s="214"/>
      <c r="AC79" s="214"/>
      <c r="AD79" s="214"/>
      <c r="AE79" s="214"/>
      <c r="AF79" s="214"/>
      <c r="AG79" s="214"/>
      <c r="AH79" s="214"/>
      <c r="AI79" s="335"/>
      <c r="AJ79" s="336"/>
      <c r="AK79" s="27"/>
      <c r="AL79" s="27"/>
      <c r="AP79" s="214"/>
      <c r="AQ79" s="214"/>
      <c r="AR79" s="214"/>
      <c r="AS79" s="214"/>
      <c r="AT79" s="214"/>
      <c r="AU79" s="214"/>
      <c r="AV79" s="214"/>
      <c r="AW79" s="214"/>
      <c r="AX79" s="214"/>
      <c r="AY79" s="335"/>
      <c r="AZ79" s="336"/>
      <c r="BA79" s="27"/>
      <c r="BB79" s="27"/>
    </row>
    <row r="80" spans="2:54" ht="15.15" customHeight="1" x14ac:dyDescent="0.25">
      <c r="B80" s="677" t="s">
        <v>18</v>
      </c>
      <c r="C80" s="678"/>
      <c r="D80" s="678"/>
      <c r="E80" s="678"/>
      <c r="F80" s="678"/>
      <c r="G80" s="678"/>
      <c r="H80" s="678"/>
      <c r="I80" s="678"/>
      <c r="J80" s="678"/>
      <c r="K80" s="678"/>
      <c r="L80" s="679"/>
      <c r="M80" s="139">
        <f>SUM(M78:M79)</f>
        <v>0</v>
      </c>
      <c r="N80" s="821"/>
      <c r="O80" s="821"/>
      <c r="P80" s="214"/>
      <c r="Q80" s="214"/>
      <c r="R80" s="214"/>
      <c r="S80" s="335"/>
      <c r="T80" s="336"/>
      <c r="U80" s="27"/>
      <c r="V80" s="27"/>
      <c r="Z80" s="214"/>
      <c r="AA80" s="214"/>
      <c r="AB80" s="214"/>
      <c r="AC80" s="214"/>
      <c r="AD80" s="214"/>
      <c r="AE80" s="214"/>
      <c r="AF80" s="214"/>
      <c r="AG80" s="214"/>
      <c r="AH80" s="214"/>
      <c r="AI80" s="335"/>
      <c r="AJ80" s="336"/>
      <c r="AK80" s="27"/>
      <c r="AL80" s="27"/>
      <c r="AP80" s="214"/>
      <c r="AQ80" s="214"/>
      <c r="AR80" s="214"/>
      <c r="AS80" s="214"/>
      <c r="AT80" s="214"/>
      <c r="AU80" s="214"/>
      <c r="AV80" s="214"/>
      <c r="AW80" s="214"/>
      <c r="AX80" s="214"/>
      <c r="AY80" s="335"/>
      <c r="AZ80" s="336"/>
      <c r="BA80" s="27"/>
      <c r="BB80" s="27"/>
    </row>
    <row r="81" spans="2:54" ht="15.15" customHeight="1" x14ac:dyDescent="0.25">
      <c r="B81" s="33"/>
      <c r="C81" s="33"/>
      <c r="D81" s="33"/>
      <c r="E81" s="33"/>
      <c r="F81" s="33"/>
      <c r="G81" s="33"/>
      <c r="H81" s="158"/>
      <c r="I81" s="158"/>
      <c r="J81" s="158"/>
      <c r="K81" s="55"/>
      <c r="L81" s="163"/>
      <c r="M81" s="164"/>
      <c r="N81" s="164"/>
      <c r="O81" s="165"/>
      <c r="P81" s="214"/>
      <c r="Q81" s="214"/>
      <c r="R81" s="214"/>
      <c r="S81" s="335"/>
      <c r="T81" s="336"/>
      <c r="U81" s="27"/>
      <c r="V81" s="27"/>
      <c r="Z81" s="214"/>
      <c r="AA81" s="214"/>
      <c r="AB81" s="214"/>
      <c r="AC81" s="214"/>
      <c r="AD81" s="214"/>
      <c r="AE81" s="214"/>
      <c r="AF81" s="214"/>
      <c r="AG81" s="214"/>
      <c r="AH81" s="214"/>
      <c r="AI81" s="335"/>
      <c r="AJ81" s="336"/>
      <c r="AK81" s="27"/>
      <c r="AL81" s="27"/>
      <c r="AP81" s="214"/>
      <c r="AQ81" s="214"/>
      <c r="AR81" s="214"/>
      <c r="AS81" s="214"/>
      <c r="AT81" s="214"/>
      <c r="AU81" s="214"/>
      <c r="AV81" s="214"/>
      <c r="AW81" s="214"/>
      <c r="AX81" s="214"/>
      <c r="AY81" s="335"/>
      <c r="AZ81" s="336"/>
      <c r="BA81" s="27"/>
      <c r="BB81" s="27"/>
    </row>
    <row r="82" spans="2:54" ht="15.15" customHeight="1" x14ac:dyDescent="0.25">
      <c r="B82" s="710" t="s">
        <v>130</v>
      </c>
      <c r="C82" s="711"/>
      <c r="D82" s="711"/>
      <c r="E82" s="711"/>
      <c r="F82" s="711"/>
      <c r="G82" s="711"/>
      <c r="H82" s="711"/>
      <c r="I82" s="711"/>
      <c r="J82" s="711"/>
      <c r="K82" s="711"/>
      <c r="L82" s="712"/>
      <c r="M82" s="167">
        <f>L62+M68+M74+M80</f>
        <v>0</v>
      </c>
      <c r="N82" s="811"/>
      <c r="O82" s="812"/>
      <c r="P82" s="214"/>
      <c r="Q82" s="214"/>
      <c r="R82" s="214"/>
      <c r="S82" s="335"/>
      <c r="T82" s="336"/>
      <c r="U82" s="27"/>
      <c r="V82" s="27"/>
      <c r="Z82" s="214"/>
      <c r="AA82" s="214"/>
      <c r="AB82" s="214"/>
      <c r="AC82" s="214"/>
      <c r="AD82" s="214"/>
      <c r="AE82" s="214"/>
      <c r="AF82" s="214"/>
      <c r="AG82" s="214"/>
      <c r="AH82" s="214"/>
      <c r="AI82" s="335"/>
      <c r="AJ82" s="336"/>
      <c r="AK82" s="27"/>
      <c r="AL82" s="27"/>
      <c r="AP82" s="214"/>
      <c r="AQ82" s="214"/>
      <c r="AR82" s="214"/>
      <c r="AS82" s="214"/>
      <c r="AT82" s="214"/>
      <c r="AU82" s="214"/>
      <c r="AV82" s="214"/>
      <c r="AW82" s="214"/>
      <c r="AX82" s="214"/>
      <c r="AY82" s="335"/>
      <c r="AZ82" s="336"/>
      <c r="BA82" s="27"/>
      <c r="BB82" s="27"/>
    </row>
    <row r="83" spans="2:54" ht="15.15" customHeight="1" x14ac:dyDescent="0.25">
      <c r="B83" s="214"/>
      <c r="C83" s="214"/>
      <c r="D83" s="214"/>
      <c r="E83" s="214"/>
      <c r="F83" s="214"/>
      <c r="G83" s="223"/>
      <c r="H83" s="223"/>
      <c r="I83" s="223"/>
      <c r="J83" s="223"/>
      <c r="K83" s="341"/>
      <c r="L83" s="87"/>
      <c r="M83" s="87"/>
      <c r="N83" s="87"/>
      <c r="O83" s="87"/>
      <c r="P83" s="214"/>
      <c r="Q83" s="214"/>
      <c r="R83" s="214"/>
      <c r="S83" s="335"/>
      <c r="T83" s="336"/>
      <c r="U83" s="27"/>
      <c r="V83" s="27"/>
      <c r="Z83" s="214"/>
      <c r="AA83" s="214"/>
      <c r="AB83" s="214"/>
      <c r="AC83" s="214"/>
      <c r="AD83" s="214"/>
      <c r="AE83" s="214"/>
      <c r="AF83" s="214"/>
      <c r="AG83" s="214"/>
      <c r="AH83" s="214"/>
      <c r="AI83" s="335"/>
      <c r="AJ83" s="336"/>
      <c r="AK83" s="27"/>
      <c r="AL83" s="27"/>
      <c r="AP83" s="214"/>
      <c r="AQ83" s="214"/>
      <c r="AR83" s="214"/>
      <c r="AS83" s="214"/>
      <c r="AT83" s="214"/>
      <c r="AU83" s="214"/>
      <c r="AV83" s="214"/>
      <c r="AW83" s="214"/>
      <c r="AX83" s="214"/>
      <c r="AY83" s="335"/>
      <c r="AZ83" s="336"/>
      <c r="BA83" s="27"/>
      <c r="BB83" s="27"/>
    </row>
    <row r="84" spans="2:54" ht="15.15" customHeight="1" x14ac:dyDescent="0.25">
      <c r="B84" s="107" t="s">
        <v>107</v>
      </c>
      <c r="C84" s="214"/>
      <c r="D84" s="214"/>
      <c r="E84" s="214"/>
      <c r="F84" s="214"/>
      <c r="G84" s="223"/>
      <c r="H84" s="223"/>
      <c r="I84" s="223"/>
      <c r="J84" s="223"/>
      <c r="K84" s="297"/>
      <c r="L84" s="214"/>
      <c r="M84" s="214"/>
      <c r="N84" s="214"/>
      <c r="O84" s="214"/>
      <c r="P84" s="49"/>
      <c r="Q84" s="49"/>
      <c r="R84" s="49"/>
      <c r="S84" s="342"/>
      <c r="T84" s="49"/>
      <c r="U84" s="49"/>
      <c r="Y84" s="214"/>
      <c r="Z84" s="49"/>
      <c r="AA84" s="49"/>
      <c r="AB84" s="49"/>
      <c r="AC84" s="49"/>
      <c r="AD84" s="49"/>
      <c r="AE84" s="49"/>
      <c r="AF84" s="49"/>
      <c r="AG84" s="49"/>
      <c r="AH84" s="49"/>
      <c r="AI84" s="342"/>
      <c r="AJ84" s="49"/>
      <c r="AK84" s="49"/>
      <c r="AO84" s="214"/>
      <c r="AP84" s="49"/>
      <c r="AQ84" s="49"/>
      <c r="AR84" s="49"/>
      <c r="AS84" s="49"/>
      <c r="AT84" s="49"/>
      <c r="AU84" s="49"/>
      <c r="AV84" s="49"/>
      <c r="AW84" s="49"/>
      <c r="AX84" s="49"/>
      <c r="AY84" s="342"/>
      <c r="AZ84" s="49"/>
      <c r="BA84" s="49"/>
    </row>
    <row r="85" spans="2:54" ht="15.15" customHeight="1" x14ac:dyDescent="0.25">
      <c r="B85" s="112"/>
      <c r="C85" s="333"/>
      <c r="D85" s="333"/>
      <c r="E85" s="333"/>
      <c r="F85" s="333"/>
      <c r="G85" s="323"/>
      <c r="H85" s="323"/>
      <c r="I85" s="323"/>
      <c r="J85" s="323"/>
      <c r="K85" s="343"/>
      <c r="L85" s="333"/>
      <c r="M85" s="333"/>
      <c r="N85" s="333"/>
      <c r="O85" s="333"/>
      <c r="P85" s="335"/>
      <c r="Q85" s="344"/>
      <c r="R85" s="345"/>
      <c r="S85" s="345"/>
      <c r="T85" s="27"/>
      <c r="U85" s="27"/>
      <c r="Y85" s="214"/>
      <c r="Z85" s="783"/>
      <c r="AA85" s="783"/>
      <c r="AB85" s="783"/>
      <c r="AC85" s="783"/>
      <c r="AD85" s="783"/>
      <c r="AE85" s="335"/>
      <c r="AF85" s="335"/>
      <c r="AG85" s="344"/>
      <c r="AH85" s="345"/>
      <c r="AI85" s="345"/>
      <c r="AJ85" s="779"/>
      <c r="AK85" s="779"/>
      <c r="AO85" s="214"/>
      <c r="AP85" s="783"/>
      <c r="AQ85" s="783"/>
      <c r="AR85" s="783"/>
      <c r="AS85" s="783"/>
      <c r="AT85" s="783"/>
      <c r="AU85" s="335"/>
      <c r="AV85" s="335"/>
      <c r="AW85" s="344"/>
      <c r="AX85" s="345"/>
      <c r="AY85" s="345"/>
      <c r="AZ85" s="779"/>
      <c r="BA85" s="779"/>
    </row>
    <row r="86" spans="2:54" ht="15.15" customHeight="1" x14ac:dyDescent="0.25">
      <c r="B86" s="107" t="s">
        <v>108</v>
      </c>
      <c r="C86" s="43"/>
      <c r="D86" s="43"/>
      <c r="E86" s="43"/>
      <c r="F86" s="43"/>
      <c r="G86" s="285"/>
      <c r="H86" s="285"/>
      <c r="I86" s="346"/>
      <c r="J86" s="346"/>
      <c r="K86" s="49"/>
      <c r="L86" s="43"/>
      <c r="M86" s="43"/>
      <c r="N86" s="43"/>
      <c r="O86" s="43"/>
      <c r="P86" s="335"/>
      <c r="Q86" s="335"/>
      <c r="R86" s="335"/>
      <c r="S86" s="345"/>
      <c r="T86" s="27"/>
      <c r="U86" s="27"/>
      <c r="Y86" s="214"/>
      <c r="Z86" s="214"/>
      <c r="AA86" s="214"/>
      <c r="AB86" s="214"/>
      <c r="AC86" s="214"/>
      <c r="AD86" s="214"/>
      <c r="AE86" s="335"/>
      <c r="AF86" s="335"/>
      <c r="AG86" s="335"/>
      <c r="AH86" s="335"/>
      <c r="AI86" s="345"/>
      <c r="AJ86" s="27"/>
      <c r="AK86" s="27"/>
      <c r="AO86" s="214"/>
      <c r="AP86" s="214"/>
      <c r="AQ86" s="214"/>
      <c r="AR86" s="214"/>
      <c r="AS86" s="214"/>
      <c r="AT86" s="214"/>
      <c r="AU86" s="335"/>
      <c r="AV86" s="335"/>
      <c r="AW86" s="335"/>
      <c r="AX86" s="335"/>
      <c r="AY86" s="345"/>
      <c r="AZ86" s="27"/>
      <c r="BA86" s="27"/>
    </row>
    <row r="87" spans="2:54" s="70" customFormat="1" ht="28.2" customHeight="1" x14ac:dyDescent="0.25">
      <c r="B87" s="752" t="s">
        <v>19</v>
      </c>
      <c r="C87" s="753"/>
      <c r="D87" s="753"/>
      <c r="E87" s="753"/>
      <c r="F87" s="753"/>
      <c r="G87" s="753"/>
      <c r="H87" s="754"/>
      <c r="I87" s="347" t="s">
        <v>43</v>
      </c>
      <c r="J87" s="348" t="s">
        <v>15</v>
      </c>
      <c r="K87" s="349" t="s">
        <v>42</v>
      </c>
      <c r="L87" s="118" t="s">
        <v>16</v>
      </c>
      <c r="M87" s="118" t="s">
        <v>18</v>
      </c>
      <c r="N87" s="537" t="s">
        <v>17</v>
      </c>
      <c r="O87" s="537"/>
      <c r="P87" s="350"/>
      <c r="Q87" s="350"/>
      <c r="R87" s="350"/>
      <c r="S87" s="351"/>
      <c r="T87" s="352"/>
      <c r="U87" s="352"/>
      <c r="Y87" s="333"/>
      <c r="Z87" s="333"/>
      <c r="AA87" s="333"/>
      <c r="AB87" s="333"/>
      <c r="AC87" s="333"/>
      <c r="AD87" s="333"/>
      <c r="AE87" s="350"/>
      <c r="AF87" s="350"/>
      <c r="AG87" s="350"/>
      <c r="AH87" s="350"/>
      <c r="AI87" s="351"/>
      <c r="AJ87" s="352"/>
      <c r="AK87" s="352"/>
      <c r="AO87" s="333"/>
      <c r="AP87" s="333"/>
      <c r="AQ87" s="333"/>
      <c r="AR87" s="333"/>
      <c r="AS87" s="333"/>
      <c r="AT87" s="333"/>
      <c r="AU87" s="350"/>
      <c r="AV87" s="350"/>
      <c r="AW87" s="350"/>
      <c r="AX87" s="350"/>
      <c r="AY87" s="351"/>
      <c r="AZ87" s="352"/>
      <c r="BA87" s="352"/>
    </row>
    <row r="88" spans="2:54" ht="15.15" customHeight="1" x14ac:dyDescent="0.25">
      <c r="B88" s="758"/>
      <c r="C88" s="759"/>
      <c r="D88" s="759"/>
      <c r="E88" s="759"/>
      <c r="F88" s="759"/>
      <c r="G88" s="759"/>
      <c r="H88" s="760"/>
      <c r="I88" s="330"/>
      <c r="J88" s="330"/>
      <c r="K88" s="129" t="s">
        <v>137</v>
      </c>
      <c r="L88" s="353"/>
      <c r="M88" s="156">
        <f>ROUND(IF(J88=0,L88,J88*L88),2)</f>
        <v>0</v>
      </c>
      <c r="N88" s="824"/>
      <c r="O88" s="824"/>
      <c r="P88" s="214"/>
      <c r="Q88" s="214"/>
      <c r="R88" s="214"/>
      <c r="S88" s="214"/>
      <c r="T88" s="214"/>
      <c r="U88" s="214"/>
      <c r="Y88" s="214"/>
      <c r="Z88" s="214"/>
      <c r="AA88" s="214"/>
      <c r="AB88" s="214"/>
      <c r="AC88" s="214"/>
      <c r="AD88" s="214"/>
      <c r="AE88" s="214"/>
      <c r="AF88" s="214"/>
      <c r="AG88" s="214"/>
      <c r="AH88" s="214"/>
      <c r="AI88" s="214"/>
      <c r="AJ88" s="214"/>
      <c r="AK88" s="214"/>
      <c r="AO88" s="214"/>
      <c r="AP88" s="214"/>
      <c r="AQ88" s="214"/>
      <c r="AR88" s="214"/>
      <c r="AS88" s="214"/>
      <c r="AT88" s="214"/>
      <c r="AU88" s="214"/>
      <c r="AV88" s="214"/>
      <c r="AW88" s="214"/>
      <c r="AX88" s="214"/>
      <c r="AY88" s="214"/>
      <c r="AZ88" s="214"/>
      <c r="BA88" s="214"/>
    </row>
    <row r="89" spans="2:54" ht="15.15" customHeight="1" x14ac:dyDescent="0.25">
      <c r="B89" s="758"/>
      <c r="C89" s="759"/>
      <c r="D89" s="759"/>
      <c r="E89" s="759"/>
      <c r="F89" s="759"/>
      <c r="G89" s="759"/>
      <c r="H89" s="760"/>
      <c r="I89" s="354"/>
      <c r="J89" s="355"/>
      <c r="K89" s="129" t="s">
        <v>70</v>
      </c>
      <c r="L89" s="356">
        <v>0</v>
      </c>
      <c r="M89" s="357">
        <f>ROUND(IF(J89=0,L89,J89*L89),2)</f>
        <v>0</v>
      </c>
      <c r="N89" s="828"/>
      <c r="O89" s="828"/>
      <c r="P89" s="49"/>
      <c r="Q89" s="49"/>
      <c r="R89" s="49"/>
      <c r="S89" s="342"/>
      <c r="T89" s="358"/>
      <c r="U89" s="358"/>
      <c r="Y89" s="214"/>
      <c r="Z89" s="789"/>
      <c r="AA89" s="789"/>
      <c r="AB89" s="789"/>
      <c r="AC89" s="789"/>
      <c r="AD89" s="789"/>
      <c r="AE89" s="49"/>
      <c r="AF89" s="49"/>
      <c r="AG89" s="49"/>
      <c r="AH89" s="49"/>
      <c r="AI89" s="342"/>
      <c r="AJ89" s="788"/>
      <c r="AK89" s="788"/>
      <c r="AO89" s="214"/>
      <c r="AP89" s="789"/>
      <c r="AQ89" s="789"/>
      <c r="AR89" s="789"/>
      <c r="AS89" s="789"/>
      <c r="AT89" s="789"/>
      <c r="AU89" s="49"/>
      <c r="AV89" s="49"/>
      <c r="AW89" s="49"/>
      <c r="AX89" s="49"/>
      <c r="AY89" s="342"/>
      <c r="AZ89" s="788"/>
      <c r="BA89" s="788"/>
    </row>
    <row r="90" spans="2:54" ht="15.15" customHeight="1" x14ac:dyDescent="0.25">
      <c r="B90" s="801" t="s">
        <v>18</v>
      </c>
      <c r="C90" s="802"/>
      <c r="D90" s="802"/>
      <c r="E90" s="802"/>
      <c r="F90" s="802"/>
      <c r="G90" s="802"/>
      <c r="H90" s="802"/>
      <c r="I90" s="802"/>
      <c r="J90" s="802"/>
      <c r="K90" s="802"/>
      <c r="L90" s="808"/>
      <c r="M90" s="361">
        <f>SUM(M88:M89)</f>
        <v>0</v>
      </c>
      <c r="N90" s="821"/>
      <c r="O90" s="821"/>
      <c r="P90" s="49"/>
      <c r="Q90" s="49"/>
      <c r="R90" s="49"/>
      <c r="S90" s="342"/>
      <c r="T90" s="49"/>
      <c r="U90" s="49"/>
      <c r="Y90" s="214"/>
      <c r="Z90" s="297"/>
      <c r="AA90" s="297"/>
      <c r="AB90" s="297"/>
      <c r="AC90" s="297"/>
      <c r="AD90" s="297"/>
      <c r="AE90" s="49"/>
      <c r="AF90" s="49"/>
      <c r="AG90" s="49"/>
      <c r="AH90" s="49"/>
      <c r="AI90" s="342"/>
      <c r="AJ90" s="49"/>
      <c r="AK90" s="49"/>
      <c r="AO90" s="214"/>
      <c r="AP90" s="297"/>
      <c r="AQ90" s="297"/>
      <c r="AR90" s="297"/>
      <c r="AS90" s="297"/>
      <c r="AT90" s="297"/>
      <c r="AU90" s="49"/>
      <c r="AV90" s="49"/>
      <c r="AW90" s="49"/>
      <c r="AX90" s="49"/>
      <c r="AY90" s="342"/>
      <c r="AZ90" s="49"/>
      <c r="BA90" s="49"/>
    </row>
    <row r="91" spans="2:54" ht="15.15" customHeight="1" x14ac:dyDescent="0.25">
      <c r="B91" s="333"/>
      <c r="C91" s="333"/>
      <c r="D91" s="333"/>
      <c r="E91" s="333"/>
      <c r="F91" s="333"/>
      <c r="G91" s="323"/>
      <c r="H91" s="323"/>
      <c r="I91" s="323"/>
      <c r="J91" s="362"/>
      <c r="K91" s="294"/>
      <c r="L91" s="294"/>
      <c r="M91" s="294"/>
      <c r="N91" s="294"/>
      <c r="O91" s="294"/>
      <c r="P91" s="335"/>
      <c r="Q91" s="344"/>
      <c r="R91" s="345"/>
      <c r="S91" s="345"/>
      <c r="T91" s="27"/>
      <c r="U91" s="27"/>
      <c r="Y91" s="214"/>
      <c r="Z91" s="783"/>
      <c r="AA91" s="783"/>
      <c r="AB91" s="783"/>
      <c r="AC91" s="783"/>
      <c r="AD91" s="783"/>
      <c r="AE91" s="335"/>
      <c r="AF91" s="335"/>
      <c r="AG91" s="344"/>
      <c r="AH91" s="345"/>
      <c r="AI91" s="345"/>
      <c r="AJ91" s="779"/>
      <c r="AK91" s="779"/>
      <c r="AO91" s="214"/>
      <c r="AP91" s="783"/>
      <c r="AQ91" s="783"/>
      <c r="AR91" s="783"/>
      <c r="AS91" s="783"/>
      <c r="AT91" s="783"/>
      <c r="AU91" s="335"/>
      <c r="AV91" s="335"/>
      <c r="AW91" s="344"/>
      <c r="AX91" s="345"/>
      <c r="AY91" s="345"/>
      <c r="AZ91" s="779"/>
      <c r="BA91" s="779"/>
    </row>
    <row r="92" spans="2:54" ht="15.15" customHeight="1" x14ac:dyDescent="0.25">
      <c r="B92" s="107" t="s">
        <v>110</v>
      </c>
      <c r="C92" s="214"/>
      <c r="D92" s="214"/>
      <c r="E92" s="214"/>
      <c r="F92" s="214"/>
      <c r="G92" s="223"/>
      <c r="H92" s="223"/>
      <c r="I92" s="223"/>
      <c r="J92" s="223"/>
      <c r="K92" s="297"/>
      <c r="L92" s="214"/>
      <c r="P92" s="335"/>
      <c r="Q92" s="335"/>
      <c r="R92" s="335"/>
      <c r="S92" s="345"/>
      <c r="T92" s="27"/>
      <c r="U92" s="27"/>
      <c r="Y92" s="214"/>
      <c r="Z92" s="214"/>
      <c r="AA92" s="214"/>
      <c r="AB92" s="214"/>
      <c r="AC92" s="214"/>
      <c r="AD92" s="214"/>
      <c r="AE92" s="335"/>
      <c r="AF92" s="335"/>
      <c r="AG92" s="335"/>
      <c r="AH92" s="335"/>
      <c r="AI92" s="345"/>
      <c r="AJ92" s="27"/>
      <c r="AK92" s="27"/>
      <c r="AO92" s="214"/>
      <c r="AP92" s="214"/>
      <c r="AQ92" s="214"/>
      <c r="AR92" s="214"/>
      <c r="AS92" s="214"/>
      <c r="AT92" s="214"/>
      <c r="AU92" s="335"/>
      <c r="AV92" s="335"/>
      <c r="AW92" s="335"/>
      <c r="AX92" s="335"/>
      <c r="AY92" s="345"/>
      <c r="AZ92" s="27"/>
      <c r="BA92" s="27"/>
    </row>
    <row r="93" spans="2:54" s="70" customFormat="1" ht="15.15" customHeight="1" x14ac:dyDescent="0.25">
      <c r="B93" s="752" t="s">
        <v>19</v>
      </c>
      <c r="C93" s="753"/>
      <c r="D93" s="753"/>
      <c r="E93" s="753"/>
      <c r="F93" s="754"/>
      <c r="G93" s="54" t="s">
        <v>43</v>
      </c>
      <c r="H93" s="348" t="s">
        <v>15</v>
      </c>
      <c r="I93" s="349" t="s">
        <v>42</v>
      </c>
      <c r="J93" s="349" t="s">
        <v>145</v>
      </c>
      <c r="K93" s="363" t="s">
        <v>18</v>
      </c>
      <c r="L93" s="884" t="s">
        <v>17</v>
      </c>
      <c r="M93" s="884"/>
      <c r="N93" s="884"/>
      <c r="O93" s="884"/>
      <c r="P93" s="350"/>
      <c r="Q93" s="350"/>
      <c r="R93" s="350"/>
      <c r="S93" s="351"/>
      <c r="T93" s="352"/>
      <c r="U93" s="352"/>
      <c r="Y93" s="333"/>
      <c r="Z93" s="333"/>
      <c r="AA93" s="333"/>
      <c r="AB93" s="333"/>
      <c r="AC93" s="333"/>
      <c r="AD93" s="333"/>
      <c r="AE93" s="350"/>
      <c r="AF93" s="350"/>
      <c r="AG93" s="350"/>
      <c r="AH93" s="350"/>
      <c r="AI93" s="351"/>
      <c r="AJ93" s="352"/>
      <c r="AK93" s="352"/>
      <c r="AO93" s="333"/>
      <c r="AP93" s="333"/>
      <c r="AQ93" s="333"/>
      <c r="AR93" s="333"/>
      <c r="AS93" s="333"/>
      <c r="AT93" s="333"/>
      <c r="AU93" s="350"/>
      <c r="AV93" s="350"/>
      <c r="AW93" s="350"/>
      <c r="AX93" s="350"/>
      <c r="AY93" s="351"/>
      <c r="AZ93" s="352"/>
      <c r="BA93" s="352"/>
    </row>
    <row r="94" spans="2:54" ht="15.15" customHeight="1" x14ac:dyDescent="0.25">
      <c r="B94" s="758"/>
      <c r="C94" s="759"/>
      <c r="D94" s="759"/>
      <c r="E94" s="759"/>
      <c r="F94" s="760"/>
      <c r="G94" s="330"/>
      <c r="H94" s="330"/>
      <c r="I94" s="129" t="s">
        <v>70</v>
      </c>
      <c r="J94" s="364"/>
      <c r="K94" s="174">
        <f>ROUND(IF(G94=0,IF(H94=0,J94,H94*J94),IF(H94=0,G94*J94,G94*H94*J94)),2)</f>
        <v>0</v>
      </c>
      <c r="L94" s="922"/>
      <c r="M94" s="922"/>
      <c r="N94" s="922"/>
      <c r="O94" s="922"/>
      <c r="P94" s="214"/>
      <c r="Q94" s="214"/>
      <c r="R94" s="214"/>
      <c r="S94" s="214"/>
      <c r="T94" s="214"/>
      <c r="U94" s="214"/>
      <c r="Y94" s="214"/>
      <c r="Z94" s="214"/>
      <c r="AA94" s="214"/>
      <c r="AB94" s="214"/>
      <c r="AC94" s="214"/>
      <c r="AD94" s="214"/>
      <c r="AE94" s="214"/>
      <c r="AF94" s="214"/>
      <c r="AG94" s="214"/>
      <c r="AH94" s="214"/>
      <c r="AI94" s="214"/>
      <c r="AJ94" s="214"/>
      <c r="AK94" s="214"/>
      <c r="AO94" s="214"/>
      <c r="AP94" s="214"/>
      <c r="AQ94" s="214"/>
      <c r="AR94" s="214"/>
      <c r="AS94" s="214"/>
      <c r="AT94" s="214"/>
      <c r="AU94" s="214"/>
      <c r="AV94" s="214"/>
      <c r="AW94" s="214"/>
      <c r="AX94" s="214"/>
      <c r="AY94" s="214"/>
      <c r="AZ94" s="214"/>
      <c r="BA94" s="214"/>
    </row>
    <row r="95" spans="2:54" ht="15.15" customHeight="1" x14ac:dyDescent="0.25">
      <c r="B95" s="758"/>
      <c r="C95" s="759"/>
      <c r="D95" s="759"/>
      <c r="E95" s="759"/>
      <c r="F95" s="760"/>
      <c r="G95" s="354"/>
      <c r="H95" s="355"/>
      <c r="I95" s="129" t="s">
        <v>70</v>
      </c>
      <c r="J95" s="364">
        <v>0</v>
      </c>
      <c r="K95" s="174">
        <f>ROUND(IF(H95=0,J95,H95*J95),2)</f>
        <v>0</v>
      </c>
      <c r="L95" s="886"/>
      <c r="M95" s="886"/>
      <c r="N95" s="886"/>
      <c r="O95" s="886"/>
      <c r="P95" s="49"/>
      <c r="Q95" s="49"/>
      <c r="R95" s="49"/>
      <c r="S95" s="342"/>
      <c r="T95" s="358"/>
      <c r="U95" s="358"/>
      <c r="Y95" s="214"/>
      <c r="Z95" s="214"/>
      <c r="AA95" s="214"/>
      <c r="AB95" s="214"/>
      <c r="AC95" s="214"/>
      <c r="AD95" s="214"/>
      <c r="AE95" s="49"/>
      <c r="AF95" s="49"/>
      <c r="AG95" s="49"/>
      <c r="AH95" s="49"/>
      <c r="AI95" s="342"/>
      <c r="AJ95" s="788"/>
      <c r="AK95" s="788"/>
      <c r="AO95" s="214"/>
      <c r="AP95" s="214"/>
      <c r="AQ95" s="214"/>
      <c r="AR95" s="214"/>
      <c r="AS95" s="214"/>
      <c r="AT95" s="214"/>
      <c r="AU95" s="49"/>
      <c r="AV95" s="49"/>
      <c r="AW95" s="49"/>
      <c r="AX95" s="49"/>
      <c r="AY95" s="342"/>
      <c r="AZ95" s="788"/>
      <c r="BA95" s="788"/>
    </row>
    <row r="96" spans="2:54" ht="15.15" customHeight="1" x14ac:dyDescent="0.25">
      <c r="B96" s="801" t="s">
        <v>18</v>
      </c>
      <c r="C96" s="802"/>
      <c r="D96" s="802"/>
      <c r="E96" s="802"/>
      <c r="F96" s="802"/>
      <c r="G96" s="802"/>
      <c r="H96" s="802"/>
      <c r="I96" s="365"/>
      <c r="J96" s="365"/>
      <c r="K96" s="131">
        <f>SUM(K94:K95)</f>
        <v>0</v>
      </c>
      <c r="L96" s="887"/>
      <c r="M96" s="887"/>
      <c r="N96" s="887"/>
      <c r="O96" s="887"/>
      <c r="P96" s="49"/>
      <c r="Q96" s="49"/>
      <c r="R96" s="49"/>
      <c r="S96" s="342"/>
      <c r="T96" s="49"/>
      <c r="U96" s="49"/>
      <c r="Y96" s="214"/>
      <c r="Z96" s="214"/>
      <c r="AA96" s="214"/>
      <c r="AB96" s="214"/>
      <c r="AC96" s="214"/>
      <c r="AD96" s="214"/>
      <c r="AE96" s="49"/>
      <c r="AF96" s="49"/>
      <c r="AG96" s="49"/>
      <c r="AH96" s="49"/>
      <c r="AI96" s="342"/>
      <c r="AJ96" s="49"/>
      <c r="AK96" s="49"/>
      <c r="AO96" s="214"/>
      <c r="AP96" s="214"/>
      <c r="AQ96" s="214"/>
      <c r="AR96" s="214"/>
      <c r="AS96" s="214"/>
      <c r="AT96" s="214"/>
      <c r="AU96" s="49"/>
      <c r="AV96" s="49"/>
      <c r="AW96" s="49"/>
      <c r="AX96" s="49"/>
      <c r="AY96" s="342"/>
      <c r="AZ96" s="49"/>
      <c r="BA96" s="49"/>
    </row>
    <row r="97" spans="2:53" ht="15.15" customHeight="1" x14ac:dyDescent="0.25">
      <c r="B97" s="322"/>
      <c r="C97" s="322"/>
      <c r="D97" s="322"/>
      <c r="E97" s="322"/>
      <c r="F97" s="322"/>
      <c r="G97" s="323"/>
      <c r="H97" s="323"/>
      <c r="I97" s="323"/>
      <c r="J97" s="362"/>
      <c r="K97" s="294"/>
      <c r="L97" s="294"/>
      <c r="M97" s="294"/>
      <c r="N97" s="294"/>
      <c r="O97" s="294"/>
      <c r="P97" s="214"/>
      <c r="Q97" s="27"/>
      <c r="R97" s="345"/>
      <c r="S97" s="345"/>
      <c r="T97" s="27"/>
      <c r="U97" s="27"/>
      <c r="Y97" s="214"/>
      <c r="Z97" s="783"/>
      <c r="AA97" s="783"/>
      <c r="AB97" s="783"/>
      <c r="AC97" s="783"/>
      <c r="AD97" s="783"/>
      <c r="AE97" s="214"/>
      <c r="AF97" s="214"/>
      <c r="AG97" s="27"/>
      <c r="AH97" s="345"/>
      <c r="AI97" s="345"/>
      <c r="AJ97" s="779"/>
      <c r="AK97" s="779"/>
      <c r="AO97" s="214"/>
      <c r="AP97" s="783"/>
      <c r="AQ97" s="783"/>
      <c r="AR97" s="783"/>
      <c r="AS97" s="783"/>
      <c r="AT97" s="783"/>
      <c r="AU97" s="214"/>
      <c r="AV97" s="214"/>
      <c r="AW97" s="27"/>
      <c r="AX97" s="345"/>
      <c r="AY97" s="345"/>
      <c r="AZ97" s="779"/>
      <c r="BA97" s="779"/>
    </row>
    <row r="98" spans="2:53" ht="15.15" customHeight="1" x14ac:dyDescent="0.25">
      <c r="B98" s="107" t="s">
        <v>111</v>
      </c>
      <c r="C98" s="214"/>
      <c r="D98" s="214"/>
      <c r="E98" s="214"/>
      <c r="F98" s="214"/>
      <c r="G98" s="223"/>
      <c r="H98" s="223"/>
      <c r="I98" s="223"/>
      <c r="J98" s="366"/>
      <c r="K98" s="367"/>
      <c r="L98" s="214"/>
      <c r="P98" s="214"/>
      <c r="Q98" s="214"/>
      <c r="R98" s="214"/>
      <c r="S98" s="345"/>
      <c r="T98" s="27"/>
      <c r="U98" s="27"/>
      <c r="Y98" s="214"/>
      <c r="Z98" s="214"/>
      <c r="AA98" s="214"/>
      <c r="AB98" s="214"/>
      <c r="AC98" s="214"/>
      <c r="AD98" s="214"/>
      <c r="AE98" s="214"/>
      <c r="AF98" s="214"/>
      <c r="AG98" s="214"/>
      <c r="AH98" s="214"/>
      <c r="AI98" s="345"/>
      <c r="AJ98" s="27"/>
      <c r="AK98" s="27"/>
      <c r="AO98" s="214"/>
      <c r="AP98" s="214"/>
      <c r="AQ98" s="214"/>
      <c r="AR98" s="214"/>
      <c r="AS98" s="214"/>
      <c r="AT98" s="214"/>
      <c r="AU98" s="214"/>
      <c r="AV98" s="214"/>
      <c r="AW98" s="214"/>
      <c r="AX98" s="214"/>
      <c r="AY98" s="345"/>
      <c r="AZ98" s="27"/>
      <c r="BA98" s="27"/>
    </row>
    <row r="99" spans="2:53" ht="15.15" customHeight="1" x14ac:dyDescent="0.25">
      <c r="B99" s="752" t="s">
        <v>19</v>
      </c>
      <c r="C99" s="753"/>
      <c r="D99" s="753"/>
      <c r="E99" s="753"/>
      <c r="F99" s="753"/>
      <c r="G99" s="54" t="s">
        <v>43</v>
      </c>
      <c r="H99" s="349" t="s">
        <v>15</v>
      </c>
      <c r="I99" s="349" t="s">
        <v>42</v>
      </c>
      <c r="J99" s="349" t="s">
        <v>145</v>
      </c>
      <c r="K99" s="363" t="s">
        <v>18</v>
      </c>
      <c r="L99" s="884" t="s">
        <v>17</v>
      </c>
      <c r="M99" s="884"/>
      <c r="N99" s="884"/>
      <c r="O99" s="884"/>
      <c r="P99" s="214"/>
      <c r="Q99" s="214"/>
      <c r="R99" s="214"/>
      <c r="S99" s="345"/>
      <c r="T99" s="27"/>
      <c r="U99" s="27"/>
      <c r="Y99" s="214"/>
      <c r="Z99" s="214"/>
      <c r="AA99" s="214"/>
      <c r="AB99" s="214"/>
      <c r="AC99" s="214"/>
      <c r="AD99" s="214"/>
      <c r="AE99" s="214"/>
      <c r="AF99" s="214"/>
      <c r="AG99" s="214"/>
      <c r="AH99" s="214"/>
      <c r="AI99" s="345"/>
      <c r="AJ99" s="27"/>
      <c r="AK99" s="27"/>
      <c r="AO99" s="214"/>
      <c r="AP99" s="214"/>
      <c r="AQ99" s="214"/>
      <c r="AR99" s="214"/>
      <c r="AS99" s="214"/>
      <c r="AT99" s="214"/>
      <c r="AU99" s="214"/>
      <c r="AV99" s="214"/>
      <c r="AW99" s="214"/>
      <c r="AX99" s="214"/>
      <c r="AY99" s="345"/>
      <c r="AZ99" s="27"/>
      <c r="BA99" s="27"/>
    </row>
    <row r="100" spans="2:53" ht="15.15" customHeight="1" x14ac:dyDescent="0.25">
      <c r="B100" s="800"/>
      <c r="C100" s="800"/>
      <c r="D100" s="800"/>
      <c r="E100" s="800"/>
      <c r="F100" s="800"/>
      <c r="G100" s="330"/>
      <c r="H100" s="330"/>
      <c r="I100" s="129" t="s">
        <v>135</v>
      </c>
      <c r="J100" s="364"/>
      <c r="K100" s="174">
        <f>ROUND(IF(G100=0,IF(H100=0,J100,H100*J100),IF(H100=0,G100*J100,G100*H100*J100)),2)</f>
        <v>0</v>
      </c>
      <c r="L100" s="922"/>
      <c r="M100" s="922"/>
      <c r="N100" s="922"/>
      <c r="O100" s="922"/>
      <c r="P100" s="214"/>
      <c r="Q100" s="214"/>
      <c r="R100" s="214"/>
      <c r="S100" s="335"/>
      <c r="T100" s="27"/>
      <c r="U100" s="27"/>
      <c r="Y100" s="214"/>
      <c r="Z100" s="214"/>
      <c r="AA100" s="214"/>
      <c r="AB100" s="214"/>
      <c r="AC100" s="214"/>
      <c r="AD100" s="214"/>
      <c r="AE100" s="214"/>
      <c r="AF100" s="214"/>
      <c r="AG100" s="214"/>
      <c r="AH100" s="214"/>
      <c r="AI100" s="335"/>
      <c r="AJ100" s="27"/>
      <c r="AK100" s="27"/>
      <c r="AO100" s="214"/>
      <c r="AP100" s="214"/>
      <c r="AQ100" s="214"/>
      <c r="AR100" s="214"/>
      <c r="AS100" s="214"/>
      <c r="AT100" s="214"/>
      <c r="AU100" s="214"/>
      <c r="AV100" s="214"/>
      <c r="AW100" s="214"/>
      <c r="AX100" s="214"/>
      <c r="AY100" s="335"/>
      <c r="AZ100" s="27"/>
      <c r="BA100" s="27"/>
    </row>
    <row r="101" spans="2:53" ht="15.15" customHeight="1" x14ac:dyDescent="0.25">
      <c r="B101" s="800"/>
      <c r="C101" s="800"/>
      <c r="D101" s="800"/>
      <c r="E101" s="800"/>
      <c r="F101" s="800"/>
      <c r="G101" s="354"/>
      <c r="H101" s="355"/>
      <c r="I101" s="129" t="s">
        <v>70</v>
      </c>
      <c r="J101" s="364">
        <v>0</v>
      </c>
      <c r="K101" s="174">
        <f>ROUND(IF(H101=0,J101,H101*J101),2)</f>
        <v>0</v>
      </c>
      <c r="L101" s="886"/>
      <c r="M101" s="886"/>
      <c r="N101" s="886"/>
      <c r="O101" s="886"/>
      <c r="P101" s="214"/>
      <c r="Q101" s="214"/>
      <c r="R101" s="214"/>
      <c r="S101" s="335"/>
      <c r="T101" s="27"/>
      <c r="U101" s="27"/>
      <c r="Y101" s="214"/>
      <c r="Z101" s="214"/>
      <c r="AA101" s="214"/>
      <c r="AB101" s="214"/>
      <c r="AC101" s="214"/>
      <c r="AD101" s="214"/>
      <c r="AE101" s="214"/>
      <c r="AF101" s="214"/>
      <c r="AG101" s="214"/>
      <c r="AH101" s="214"/>
      <c r="AI101" s="335"/>
      <c r="AJ101" s="27"/>
      <c r="AK101" s="27"/>
      <c r="AO101" s="214"/>
      <c r="AP101" s="214"/>
      <c r="AQ101" s="214"/>
      <c r="AR101" s="214"/>
      <c r="AS101" s="214"/>
      <c r="AT101" s="214"/>
      <c r="AU101" s="214"/>
      <c r="AV101" s="214"/>
      <c r="AW101" s="214"/>
      <c r="AX101" s="214"/>
      <c r="AY101" s="335"/>
      <c r="AZ101" s="27"/>
      <c r="BA101" s="27"/>
    </row>
    <row r="102" spans="2:53" ht="15.15" customHeight="1" x14ac:dyDescent="0.25">
      <c r="B102" s="801" t="s">
        <v>18</v>
      </c>
      <c r="C102" s="802"/>
      <c r="D102" s="802"/>
      <c r="E102" s="802"/>
      <c r="F102" s="802"/>
      <c r="G102" s="802"/>
      <c r="H102" s="802"/>
      <c r="I102" s="365"/>
      <c r="J102" s="365"/>
      <c r="K102" s="131">
        <f>SUM(K100:K101)</f>
        <v>0</v>
      </c>
      <c r="L102" s="887"/>
      <c r="M102" s="887"/>
      <c r="N102" s="887"/>
      <c r="O102" s="887"/>
      <c r="P102" s="214"/>
      <c r="Q102" s="214"/>
      <c r="R102" s="214"/>
      <c r="S102" s="214"/>
      <c r="T102" s="214"/>
      <c r="U102" s="214"/>
      <c r="Y102" s="214"/>
      <c r="AA102" s="214"/>
      <c r="AB102" s="214"/>
      <c r="AC102" s="214"/>
      <c r="AD102" s="214"/>
      <c r="AE102" s="214"/>
      <c r="AF102" s="214"/>
      <c r="AG102" s="214"/>
      <c r="AH102" s="214"/>
      <c r="AI102" s="214"/>
      <c r="AJ102" s="214"/>
      <c r="AK102" s="214"/>
      <c r="AO102" s="214"/>
      <c r="AQ102" s="214"/>
      <c r="AR102" s="214"/>
      <c r="AS102" s="214"/>
      <c r="AT102" s="214"/>
      <c r="AU102" s="214"/>
      <c r="AV102" s="214"/>
      <c r="AW102" s="214"/>
      <c r="AX102" s="214"/>
      <c r="AY102" s="214"/>
      <c r="AZ102" s="214"/>
      <c r="BA102" s="214"/>
    </row>
    <row r="103" spans="2:53" ht="15.15" customHeight="1" x14ac:dyDescent="0.25">
      <c r="B103" s="333"/>
      <c r="C103" s="333"/>
      <c r="D103" s="333"/>
      <c r="E103" s="333"/>
      <c r="F103" s="333"/>
      <c r="G103" s="323"/>
      <c r="H103" s="323"/>
      <c r="I103" s="323"/>
      <c r="J103" s="362"/>
      <c r="K103" s="294"/>
      <c r="L103" s="294"/>
      <c r="M103" s="294"/>
      <c r="N103" s="294"/>
      <c r="O103" s="294"/>
      <c r="P103" s="49"/>
      <c r="Q103" s="49"/>
      <c r="R103" s="49"/>
      <c r="S103" s="342"/>
      <c r="T103" s="358"/>
      <c r="U103" s="358"/>
      <c r="Y103" s="214"/>
      <c r="Z103" s="789"/>
      <c r="AA103" s="789"/>
      <c r="AB103" s="789"/>
      <c r="AC103" s="789"/>
      <c r="AD103" s="789"/>
      <c r="AE103" s="49"/>
      <c r="AF103" s="49"/>
      <c r="AG103" s="49"/>
      <c r="AH103" s="49"/>
      <c r="AI103" s="342"/>
      <c r="AJ103" s="788"/>
      <c r="AK103" s="788"/>
      <c r="AO103" s="214"/>
      <c r="AP103" s="789"/>
      <c r="AQ103" s="789"/>
      <c r="AR103" s="789"/>
      <c r="AS103" s="789"/>
      <c r="AT103" s="789"/>
      <c r="AU103" s="49"/>
      <c r="AV103" s="49"/>
      <c r="AW103" s="49"/>
      <c r="AX103" s="49"/>
      <c r="AY103" s="342"/>
      <c r="AZ103" s="788"/>
      <c r="BA103" s="788"/>
    </row>
    <row r="104" spans="2:53" ht="15.15" customHeight="1" x14ac:dyDescent="0.25">
      <c r="B104" s="368" t="s">
        <v>131</v>
      </c>
      <c r="C104" s="369"/>
      <c r="D104" s="369"/>
      <c r="E104" s="369"/>
      <c r="F104" s="369"/>
      <c r="G104" s="370"/>
      <c r="H104" s="370"/>
      <c r="I104" s="370"/>
      <c r="J104" s="370"/>
      <c r="K104" s="167">
        <f>M90+K96+K102</f>
        <v>0</v>
      </c>
      <c r="L104" s="892"/>
      <c r="M104" s="892"/>
      <c r="N104" s="892"/>
      <c r="O104" s="892"/>
      <c r="P104" s="49"/>
      <c r="Q104" s="49"/>
      <c r="R104" s="49"/>
      <c r="S104" s="342"/>
      <c r="T104" s="49"/>
      <c r="U104" s="49"/>
      <c r="Y104" s="214"/>
      <c r="Z104" s="297"/>
      <c r="AA104" s="297"/>
      <c r="AB104" s="297"/>
      <c r="AC104" s="297"/>
      <c r="AD104" s="297"/>
      <c r="AE104" s="49"/>
      <c r="AF104" s="49"/>
      <c r="AG104" s="49"/>
      <c r="AH104" s="49"/>
      <c r="AI104" s="342"/>
      <c r="AJ104" s="49"/>
      <c r="AK104" s="49"/>
      <c r="AO104" s="214"/>
      <c r="AP104" s="297"/>
      <c r="AQ104" s="297"/>
      <c r="AR104" s="297"/>
      <c r="AS104" s="297"/>
      <c r="AT104" s="297"/>
      <c r="AU104" s="49"/>
      <c r="AV104" s="49"/>
      <c r="AW104" s="49"/>
      <c r="AX104" s="49"/>
      <c r="AY104" s="342"/>
      <c r="AZ104" s="49"/>
      <c r="BA104" s="49"/>
    </row>
    <row r="105" spans="2:53" ht="15.15" customHeight="1" x14ac:dyDescent="0.25">
      <c r="B105" s="214"/>
      <c r="C105" s="214"/>
      <c r="D105" s="214"/>
      <c r="E105" s="214"/>
      <c r="F105" s="214"/>
      <c r="G105" s="223"/>
      <c r="H105" s="223"/>
      <c r="I105" s="223"/>
      <c r="J105" s="223"/>
      <c r="L105" s="27"/>
      <c r="P105" s="335"/>
      <c r="Q105" s="344"/>
      <c r="R105" s="345"/>
      <c r="S105" s="345"/>
      <c r="T105" s="27"/>
      <c r="U105" s="27"/>
      <c r="Y105" s="214"/>
      <c r="Z105" s="783"/>
      <c r="AA105" s="783"/>
      <c r="AB105" s="783"/>
      <c r="AC105" s="783"/>
      <c r="AD105" s="783"/>
      <c r="AE105" s="335"/>
      <c r="AF105" s="335"/>
      <c r="AG105" s="344"/>
      <c r="AH105" s="345"/>
      <c r="AI105" s="345"/>
      <c r="AJ105" s="27"/>
      <c r="AK105" s="27"/>
      <c r="AO105" s="214"/>
      <c r="AP105" s="783"/>
      <c r="AQ105" s="783"/>
      <c r="AR105" s="783"/>
      <c r="AS105" s="783"/>
      <c r="AT105" s="783"/>
      <c r="AU105" s="335"/>
      <c r="AV105" s="335"/>
      <c r="AW105" s="344"/>
      <c r="AX105" s="345"/>
      <c r="AY105" s="345"/>
      <c r="AZ105" s="27"/>
      <c r="BA105" s="27"/>
    </row>
    <row r="106" spans="2:53" ht="15.15" customHeight="1" x14ac:dyDescent="0.25">
      <c r="B106" s="249" t="s">
        <v>146</v>
      </c>
      <c r="C106" s="371"/>
      <c r="D106" s="371"/>
      <c r="E106" s="371"/>
      <c r="F106" s="371"/>
      <c r="G106" s="366"/>
      <c r="H106" s="366"/>
      <c r="I106" s="366"/>
      <c r="J106" s="366"/>
      <c r="K106" s="297"/>
      <c r="L106" s="214"/>
      <c r="P106" s="335"/>
      <c r="Q106" s="335"/>
      <c r="R106" s="335"/>
      <c r="S106" s="345"/>
      <c r="T106" s="27"/>
      <c r="U106" s="27"/>
      <c r="Y106" s="214"/>
      <c r="Z106" s="214"/>
      <c r="AA106" s="214"/>
      <c r="AB106" s="214"/>
      <c r="AC106" s="214"/>
      <c r="AD106" s="214"/>
      <c r="AE106" s="335"/>
      <c r="AF106" s="335"/>
      <c r="AG106" s="335"/>
      <c r="AH106" s="335"/>
      <c r="AI106" s="345"/>
      <c r="AJ106" s="27"/>
      <c r="AK106" s="27"/>
      <c r="AO106" s="214"/>
      <c r="AP106" s="214"/>
      <c r="AQ106" s="214"/>
      <c r="AR106" s="214"/>
      <c r="AS106" s="214"/>
      <c r="AT106" s="214"/>
      <c r="AU106" s="335"/>
      <c r="AV106" s="335"/>
      <c r="AW106" s="335"/>
      <c r="AX106" s="335"/>
      <c r="AY106" s="345"/>
      <c r="AZ106" s="27"/>
      <c r="BA106" s="27"/>
    </row>
    <row r="107" spans="2:53" s="70" customFormat="1" ht="15.15" customHeight="1" x14ac:dyDescent="0.25">
      <c r="B107" s="752" t="s">
        <v>19</v>
      </c>
      <c r="C107" s="753"/>
      <c r="D107" s="753"/>
      <c r="E107" s="753"/>
      <c r="F107" s="753"/>
      <c r="G107" s="54" t="s">
        <v>43</v>
      </c>
      <c r="H107" s="349" t="s">
        <v>15</v>
      </c>
      <c r="I107" s="349" t="s">
        <v>42</v>
      </c>
      <c r="J107" s="349" t="s">
        <v>145</v>
      </c>
      <c r="K107" s="363" t="s">
        <v>18</v>
      </c>
      <c r="L107" s="884" t="s">
        <v>17</v>
      </c>
      <c r="M107" s="884"/>
      <c r="N107" s="884"/>
      <c r="O107" s="884"/>
      <c r="P107" s="350"/>
      <c r="Q107" s="350"/>
      <c r="R107" s="350"/>
      <c r="S107" s="351"/>
      <c r="T107" s="352"/>
      <c r="U107" s="352"/>
      <c r="Y107" s="333"/>
      <c r="Z107" s="333"/>
      <c r="AA107" s="333"/>
      <c r="AB107" s="333"/>
      <c r="AC107" s="333"/>
      <c r="AD107" s="333"/>
      <c r="AE107" s="350"/>
      <c r="AF107" s="350"/>
      <c r="AG107" s="350"/>
      <c r="AH107" s="350"/>
      <c r="AI107" s="351"/>
      <c r="AJ107" s="352"/>
      <c r="AK107" s="352"/>
      <c r="AO107" s="333"/>
      <c r="AP107" s="333"/>
      <c r="AQ107" s="333"/>
      <c r="AR107" s="333"/>
      <c r="AS107" s="333"/>
      <c r="AT107" s="333"/>
      <c r="AU107" s="350"/>
      <c r="AV107" s="350"/>
      <c r="AW107" s="350"/>
      <c r="AX107" s="350"/>
      <c r="AY107" s="351"/>
      <c r="AZ107" s="352"/>
      <c r="BA107" s="352"/>
    </row>
    <row r="108" spans="2:53" ht="15.15" customHeight="1" x14ac:dyDescent="0.25">
      <c r="B108" s="800"/>
      <c r="C108" s="800"/>
      <c r="D108" s="800"/>
      <c r="E108" s="800"/>
      <c r="F108" s="800"/>
      <c r="G108" s="330"/>
      <c r="H108" s="330"/>
      <c r="I108" s="129" t="s">
        <v>70</v>
      </c>
      <c r="J108" s="364">
        <v>0</v>
      </c>
      <c r="K108" s="174">
        <f>ROUND(IF(G108=0,IF(H108=0,J108,H108*J108),IF(H108=0,G108*J108,G108*H108*J108)),2)</f>
        <v>0</v>
      </c>
      <c r="L108" s="922"/>
      <c r="M108" s="922"/>
      <c r="N108" s="922"/>
      <c r="O108" s="922"/>
      <c r="P108" s="214"/>
      <c r="Q108" s="214"/>
      <c r="R108" s="214"/>
      <c r="S108" s="214"/>
      <c r="T108" s="214"/>
      <c r="U108" s="214"/>
      <c r="Y108" s="214"/>
      <c r="Z108" s="214"/>
      <c r="AA108" s="214"/>
      <c r="AB108" s="214"/>
      <c r="AC108" s="214"/>
      <c r="AD108" s="214"/>
      <c r="AE108" s="214"/>
      <c r="AF108" s="214"/>
      <c r="AG108" s="214"/>
      <c r="AH108" s="214"/>
      <c r="AI108" s="214"/>
      <c r="AJ108" s="214"/>
      <c r="AK108" s="214"/>
      <c r="AO108" s="214"/>
      <c r="AP108" s="214"/>
      <c r="AQ108" s="214"/>
      <c r="AR108" s="214"/>
      <c r="AS108" s="214"/>
      <c r="AT108" s="214"/>
      <c r="AU108" s="214"/>
      <c r="AV108" s="214"/>
      <c r="AW108" s="214"/>
      <c r="AX108" s="214"/>
      <c r="AY108" s="214"/>
      <c r="AZ108" s="214"/>
      <c r="BA108" s="214"/>
    </row>
    <row r="109" spans="2:53" ht="15.15" customHeight="1" x14ac:dyDescent="0.25">
      <c r="B109" s="800"/>
      <c r="C109" s="800"/>
      <c r="D109" s="800"/>
      <c r="E109" s="800"/>
      <c r="F109" s="800"/>
      <c r="G109" s="354"/>
      <c r="H109" s="355"/>
      <c r="I109" s="129" t="s">
        <v>70</v>
      </c>
      <c r="J109" s="364">
        <v>0</v>
      </c>
      <c r="K109" s="174">
        <f>ROUND(IF(H109=0,J109,H109*J109),2)</f>
        <v>0</v>
      </c>
      <c r="L109" s="886"/>
      <c r="M109" s="886"/>
      <c r="N109" s="886"/>
      <c r="O109" s="886"/>
      <c r="P109" s="49"/>
      <c r="Q109" s="49"/>
      <c r="R109" s="49"/>
      <c r="S109" s="342"/>
      <c r="T109" s="788"/>
      <c r="U109" s="788"/>
      <c r="Y109" s="214"/>
      <c r="Z109" s="789"/>
      <c r="AA109" s="789"/>
      <c r="AB109" s="789"/>
      <c r="AC109" s="789"/>
      <c r="AD109" s="789"/>
      <c r="AE109" s="49"/>
      <c r="AF109" s="49"/>
      <c r="AG109" s="49"/>
      <c r="AH109" s="49"/>
      <c r="AI109" s="342"/>
      <c r="AJ109" s="788"/>
      <c r="AK109" s="788"/>
      <c r="AO109" s="214"/>
      <c r="AP109" s="789"/>
      <c r="AQ109" s="789"/>
      <c r="AR109" s="789"/>
      <c r="AS109" s="789"/>
      <c r="AT109" s="789"/>
      <c r="AU109" s="49"/>
      <c r="AV109" s="49"/>
      <c r="AW109" s="49"/>
      <c r="AX109" s="49"/>
      <c r="AY109" s="342"/>
      <c r="AZ109" s="788"/>
      <c r="BA109" s="788"/>
    </row>
    <row r="110" spans="2:53" ht="15.15" customHeight="1" x14ac:dyDescent="0.25">
      <c r="B110" s="801" t="s">
        <v>18</v>
      </c>
      <c r="C110" s="802"/>
      <c r="D110" s="802"/>
      <c r="E110" s="802"/>
      <c r="F110" s="802"/>
      <c r="G110" s="802"/>
      <c r="H110" s="802"/>
      <c r="I110" s="365"/>
      <c r="J110" s="365"/>
      <c r="K110" s="131">
        <f>SUM(K108:K109)</f>
        <v>0</v>
      </c>
      <c r="L110" s="887"/>
      <c r="M110" s="887"/>
      <c r="N110" s="887"/>
      <c r="O110" s="887"/>
      <c r="P110" s="49"/>
      <c r="Q110" s="49"/>
      <c r="R110" s="49"/>
      <c r="S110" s="342"/>
      <c r="T110" s="49"/>
      <c r="U110" s="49"/>
      <c r="Y110" s="214"/>
      <c r="Z110" s="297"/>
      <c r="AA110" s="297"/>
      <c r="AB110" s="297"/>
      <c r="AC110" s="297"/>
      <c r="AD110" s="297"/>
      <c r="AE110" s="49"/>
      <c r="AF110" s="49"/>
      <c r="AG110" s="49"/>
      <c r="AH110" s="49"/>
      <c r="AI110" s="342"/>
      <c r="AJ110" s="49"/>
      <c r="AK110" s="49"/>
      <c r="AO110" s="214"/>
      <c r="AP110" s="297"/>
      <c r="AQ110" s="297"/>
      <c r="AR110" s="297"/>
      <c r="AS110" s="297"/>
      <c r="AT110" s="297"/>
      <c r="AU110" s="49"/>
      <c r="AV110" s="49"/>
      <c r="AW110" s="49"/>
      <c r="AX110" s="49"/>
      <c r="AY110" s="342"/>
      <c r="AZ110" s="49"/>
      <c r="BA110" s="49"/>
    </row>
    <row r="111" spans="2:53" ht="15.15" customHeight="1" x14ac:dyDescent="0.25">
      <c r="B111" s="322"/>
      <c r="C111" s="322"/>
      <c r="D111" s="322"/>
      <c r="E111" s="322"/>
      <c r="F111" s="322"/>
      <c r="G111" s="323"/>
      <c r="H111" s="323"/>
      <c r="I111" s="323"/>
      <c r="J111" s="362"/>
      <c r="K111" s="294"/>
      <c r="L111" s="294"/>
      <c r="M111" s="294"/>
      <c r="N111" s="294"/>
      <c r="O111" s="294"/>
      <c r="P111" s="335"/>
      <c r="Q111" s="344"/>
      <c r="R111" s="345"/>
      <c r="S111" s="345"/>
      <c r="T111" s="344"/>
      <c r="U111" s="27"/>
      <c r="Y111" s="214"/>
      <c r="Z111" s="783"/>
      <c r="AA111" s="783"/>
      <c r="AB111" s="783"/>
      <c r="AC111" s="783"/>
      <c r="AD111" s="783"/>
      <c r="AE111" s="335"/>
      <c r="AF111" s="335"/>
      <c r="AG111" s="344"/>
      <c r="AH111" s="345"/>
      <c r="AI111" s="345"/>
      <c r="AJ111" s="344"/>
      <c r="AK111" s="27"/>
      <c r="AO111" s="214"/>
      <c r="AP111" s="783"/>
      <c r="AQ111" s="783"/>
      <c r="AR111" s="783"/>
      <c r="AS111" s="783"/>
      <c r="AT111" s="783"/>
      <c r="AU111" s="335"/>
      <c r="AV111" s="335"/>
      <c r="AW111" s="344"/>
      <c r="AX111" s="345"/>
      <c r="AY111" s="345"/>
      <c r="AZ111" s="344"/>
      <c r="BA111" s="27"/>
    </row>
    <row r="112" spans="2:53" ht="15.15" customHeight="1" x14ac:dyDescent="0.25">
      <c r="B112" s="107" t="s">
        <v>147</v>
      </c>
      <c r="C112" s="214"/>
      <c r="D112" s="214"/>
      <c r="E112" s="214"/>
      <c r="F112" s="214"/>
      <c r="G112" s="223"/>
      <c r="H112" s="223"/>
      <c r="I112" s="223"/>
      <c r="J112" s="366"/>
      <c r="K112" s="367"/>
      <c r="L112" s="214"/>
      <c r="P112" s="335"/>
      <c r="Q112" s="335"/>
      <c r="R112" s="335"/>
      <c r="S112" s="345"/>
      <c r="T112" s="344"/>
      <c r="U112" s="27"/>
      <c r="Y112" s="214"/>
      <c r="Z112" s="214"/>
      <c r="AA112" s="214"/>
      <c r="AB112" s="214"/>
      <c r="AC112" s="214"/>
      <c r="AD112" s="214"/>
      <c r="AE112" s="335"/>
      <c r="AF112" s="335"/>
      <c r="AG112" s="335"/>
      <c r="AH112" s="335"/>
      <c r="AI112" s="345"/>
      <c r="AJ112" s="344"/>
      <c r="AK112" s="27"/>
      <c r="AO112" s="214"/>
      <c r="AP112" s="214"/>
      <c r="AQ112" s="214"/>
      <c r="AR112" s="214"/>
      <c r="AS112" s="214"/>
      <c r="AT112" s="214"/>
      <c r="AU112" s="335"/>
      <c r="AV112" s="335"/>
      <c r="AW112" s="335"/>
      <c r="AX112" s="335"/>
      <c r="AY112" s="345"/>
      <c r="AZ112" s="344"/>
      <c r="BA112" s="27"/>
    </row>
    <row r="113" spans="2:54" ht="15.15" customHeight="1" x14ac:dyDescent="0.25">
      <c r="B113" s="752" t="s">
        <v>19</v>
      </c>
      <c r="C113" s="753"/>
      <c r="D113" s="753"/>
      <c r="E113" s="753"/>
      <c r="F113" s="753"/>
      <c r="G113" s="54" t="s">
        <v>43</v>
      </c>
      <c r="H113" s="349" t="s">
        <v>15</v>
      </c>
      <c r="I113" s="349" t="s">
        <v>42</v>
      </c>
      <c r="J113" s="349" t="s">
        <v>145</v>
      </c>
      <c r="K113" s="363" t="s">
        <v>18</v>
      </c>
      <c r="L113" s="884" t="s">
        <v>17</v>
      </c>
      <c r="M113" s="884"/>
      <c r="N113" s="884"/>
      <c r="O113" s="884"/>
      <c r="P113" s="335"/>
      <c r="Q113" s="335"/>
      <c r="R113" s="335"/>
      <c r="S113" s="335"/>
      <c r="T113" s="335"/>
      <c r="U113" s="344"/>
      <c r="V113" s="27"/>
      <c r="Y113" s="214"/>
      <c r="Z113" s="214"/>
      <c r="AA113" s="214"/>
      <c r="AB113" s="214"/>
      <c r="AC113" s="214"/>
      <c r="AD113" s="214"/>
      <c r="AE113" s="335"/>
      <c r="AF113" s="335"/>
      <c r="AG113" s="335"/>
      <c r="AH113" s="335"/>
      <c r="AI113" s="335"/>
      <c r="AJ113" s="335"/>
      <c r="AK113" s="344"/>
      <c r="AL113" s="27"/>
      <c r="AO113" s="214"/>
      <c r="AP113" s="214"/>
      <c r="AQ113" s="214"/>
      <c r="AR113" s="214"/>
      <c r="AS113" s="214"/>
      <c r="AT113" s="214"/>
      <c r="AU113" s="335"/>
      <c r="AV113" s="335"/>
      <c r="AW113" s="335"/>
      <c r="AX113" s="335"/>
      <c r="AY113" s="335"/>
      <c r="AZ113" s="335"/>
      <c r="BA113" s="344"/>
      <c r="BB113" s="27"/>
    </row>
    <row r="114" spans="2:54" ht="15.15" customHeight="1" x14ac:dyDescent="0.25">
      <c r="B114" s="800"/>
      <c r="C114" s="800"/>
      <c r="D114" s="800"/>
      <c r="E114" s="800"/>
      <c r="F114" s="800"/>
      <c r="G114" s="330"/>
      <c r="H114" s="330"/>
      <c r="I114" s="129"/>
      <c r="J114" s="364">
        <v>0</v>
      </c>
      <c r="K114" s="174">
        <f>ROUND(IF(G114=0,IF(H114=0,J114,H114*J114),IF(H114=0,G114*J114,G114*H114*J114)),2)</f>
        <v>0</v>
      </c>
      <c r="L114" s="922"/>
      <c r="M114" s="922"/>
      <c r="N114" s="922"/>
      <c r="O114" s="922"/>
      <c r="P114" s="335"/>
      <c r="Q114" s="335"/>
      <c r="R114" s="335"/>
      <c r="S114" s="335"/>
      <c r="T114" s="335"/>
      <c r="U114" s="344"/>
      <c r="V114" s="27"/>
      <c r="Y114" s="214"/>
      <c r="AA114" s="214"/>
      <c r="AB114" s="214"/>
      <c r="AC114" s="214"/>
      <c r="AD114" s="214"/>
      <c r="AE114" s="335"/>
      <c r="AF114" s="335"/>
      <c r="AG114" s="335"/>
      <c r="AH114" s="335"/>
      <c r="AI114" s="335"/>
      <c r="AJ114" s="335"/>
      <c r="AK114" s="344"/>
      <c r="AL114" s="27"/>
      <c r="AO114" s="214"/>
      <c r="AQ114" s="214"/>
      <c r="AR114" s="214"/>
      <c r="AS114" s="214"/>
      <c r="AT114" s="214"/>
      <c r="AU114" s="335"/>
      <c r="AV114" s="335"/>
      <c r="AW114" s="335"/>
      <c r="AX114" s="335"/>
      <c r="AY114" s="335"/>
      <c r="AZ114" s="335"/>
      <c r="BA114" s="344"/>
      <c r="BB114" s="27"/>
    </row>
    <row r="115" spans="2:54" s="70" customFormat="1" ht="18" customHeight="1" x14ac:dyDescent="0.25">
      <c r="B115" s="800"/>
      <c r="C115" s="800"/>
      <c r="D115" s="800"/>
      <c r="E115" s="800"/>
      <c r="F115" s="800"/>
      <c r="G115" s="354"/>
      <c r="H115" s="355"/>
      <c r="I115" s="129"/>
      <c r="J115" s="364">
        <v>0</v>
      </c>
      <c r="K115" s="174">
        <f>ROUND(IF(H115=0,J115,H115*J115),2)</f>
        <v>0</v>
      </c>
      <c r="L115" s="886"/>
      <c r="M115" s="886"/>
      <c r="N115" s="886"/>
      <c r="O115" s="886"/>
      <c r="P115" s="350"/>
      <c r="Q115" s="350"/>
      <c r="R115" s="350"/>
      <c r="S115" s="350"/>
      <c r="T115" s="350"/>
      <c r="U115" s="372"/>
      <c r="V115" s="352"/>
      <c r="Y115" s="333"/>
      <c r="AA115" s="333"/>
      <c r="AB115" s="333"/>
      <c r="AC115" s="333"/>
      <c r="AD115" s="333"/>
      <c r="AE115" s="350"/>
      <c r="AF115" s="350"/>
      <c r="AG115" s="350"/>
      <c r="AH115" s="350"/>
      <c r="AI115" s="350"/>
      <c r="AJ115" s="350"/>
      <c r="AK115" s="372"/>
      <c r="AL115" s="352"/>
      <c r="AO115" s="333"/>
      <c r="AQ115" s="333"/>
      <c r="AR115" s="333"/>
      <c r="AS115" s="333"/>
      <c r="AT115" s="333"/>
      <c r="AU115" s="350"/>
      <c r="AV115" s="350"/>
      <c r="AW115" s="350"/>
      <c r="AX115" s="350"/>
      <c r="AY115" s="350"/>
      <c r="AZ115" s="350"/>
      <c r="BA115" s="372"/>
      <c r="BB115" s="352"/>
    </row>
    <row r="116" spans="2:54" ht="15.15" customHeight="1" x14ac:dyDescent="0.25">
      <c r="B116" s="801" t="s">
        <v>18</v>
      </c>
      <c r="C116" s="802"/>
      <c r="D116" s="802"/>
      <c r="E116" s="802"/>
      <c r="F116" s="802"/>
      <c r="G116" s="802"/>
      <c r="H116" s="802"/>
      <c r="I116" s="365"/>
      <c r="J116" s="365"/>
      <c r="K116" s="131">
        <f>SUM(K114:K115)</f>
        <v>0</v>
      </c>
      <c r="L116" s="887"/>
      <c r="M116" s="887"/>
      <c r="N116" s="887"/>
      <c r="O116" s="887"/>
      <c r="P116" s="62"/>
      <c r="Q116" s="62"/>
      <c r="R116" s="62"/>
      <c r="S116" s="62"/>
      <c r="T116" s="62"/>
      <c r="U116" s="62"/>
      <c r="V116" s="62"/>
      <c r="Y116" s="214"/>
      <c r="AA116" s="62"/>
      <c r="AB116" s="62"/>
      <c r="AC116" s="62"/>
      <c r="AD116" s="62"/>
      <c r="AE116" s="62"/>
      <c r="AF116" s="62"/>
      <c r="AG116" s="62"/>
      <c r="AH116" s="62"/>
      <c r="AI116" s="62"/>
      <c r="AJ116" s="62"/>
      <c r="AK116" s="62"/>
      <c r="AL116" s="62"/>
      <c r="AO116" s="214"/>
      <c r="AQ116" s="62"/>
      <c r="AR116" s="62"/>
      <c r="AS116" s="62"/>
      <c r="AT116" s="62"/>
      <c r="AU116" s="62"/>
      <c r="AV116" s="62"/>
      <c r="AW116" s="62"/>
      <c r="AX116" s="62"/>
      <c r="AY116" s="62"/>
      <c r="AZ116" s="62"/>
      <c r="BA116" s="62"/>
      <c r="BB116" s="62"/>
    </row>
    <row r="117" spans="2:54" ht="15.15" customHeight="1" x14ac:dyDescent="0.25">
      <c r="B117" s="214"/>
      <c r="C117" s="214"/>
      <c r="D117" s="214"/>
      <c r="E117" s="214"/>
      <c r="F117" s="214"/>
      <c r="G117" s="223"/>
      <c r="H117" s="223"/>
      <c r="I117" s="223"/>
      <c r="J117" s="223"/>
      <c r="K117" s="297"/>
      <c r="L117" s="344"/>
      <c r="M117" s="27"/>
      <c r="P117" s="49"/>
      <c r="Q117" s="49"/>
      <c r="R117" s="49"/>
      <c r="S117" s="342"/>
      <c r="T117" s="788"/>
      <c r="U117" s="788"/>
      <c r="Y117" s="214"/>
      <c r="Z117" s="788"/>
      <c r="AA117" s="788"/>
      <c r="AB117" s="788"/>
      <c r="AC117" s="788"/>
      <c r="AD117" s="788"/>
      <c r="AE117" s="49"/>
      <c r="AF117" s="49"/>
      <c r="AG117" s="49"/>
      <c r="AH117" s="49"/>
      <c r="AI117" s="342"/>
      <c r="AJ117" s="788"/>
      <c r="AK117" s="788"/>
      <c r="AO117" s="214"/>
      <c r="AP117" s="788"/>
      <c r="AQ117" s="788"/>
      <c r="AR117" s="788"/>
      <c r="AS117" s="788"/>
      <c r="AT117" s="788"/>
      <c r="AU117" s="49"/>
      <c r="AV117" s="49"/>
      <c r="AW117" s="49"/>
      <c r="AX117" s="49"/>
      <c r="AY117" s="342"/>
      <c r="AZ117" s="788"/>
      <c r="BA117" s="788"/>
    </row>
    <row r="118" spans="2:54" ht="15.15" customHeight="1" x14ac:dyDescent="0.25">
      <c r="B118" s="249" t="s">
        <v>148</v>
      </c>
      <c r="C118" s="214"/>
      <c r="D118" s="214"/>
      <c r="E118" s="214"/>
      <c r="F118" s="214"/>
      <c r="G118" s="223"/>
      <c r="H118" s="223"/>
      <c r="I118" s="223"/>
      <c r="J118" s="223"/>
      <c r="K118" s="297"/>
      <c r="L118" s="344"/>
      <c r="M118" s="27"/>
      <c r="P118" s="49"/>
      <c r="Q118" s="49"/>
      <c r="R118" s="49"/>
      <c r="S118" s="342"/>
      <c r="T118" s="49"/>
      <c r="U118" s="49"/>
      <c r="Y118" s="214"/>
      <c r="Z118" s="49"/>
      <c r="AA118" s="49"/>
      <c r="AB118" s="49"/>
      <c r="AC118" s="49"/>
      <c r="AD118" s="49"/>
      <c r="AE118" s="49"/>
      <c r="AF118" s="49"/>
      <c r="AG118" s="49"/>
      <c r="AH118" s="49"/>
      <c r="AI118" s="342"/>
      <c r="AJ118" s="49"/>
      <c r="AK118" s="49"/>
      <c r="AO118" s="214"/>
      <c r="AP118" s="49"/>
      <c r="AQ118" s="49"/>
      <c r="AR118" s="49"/>
      <c r="AS118" s="49"/>
      <c r="AT118" s="49"/>
      <c r="AU118" s="49"/>
      <c r="AV118" s="49"/>
      <c r="AW118" s="49"/>
      <c r="AX118" s="49"/>
      <c r="AY118" s="342"/>
      <c r="AZ118" s="49"/>
      <c r="BA118" s="49"/>
    </row>
    <row r="119" spans="2:54" x14ac:dyDescent="0.25">
      <c r="B119" s="373"/>
      <c r="C119" s="333"/>
      <c r="D119" s="333"/>
      <c r="E119" s="333"/>
      <c r="F119" s="333"/>
      <c r="G119" s="323"/>
      <c r="H119" s="323"/>
      <c r="I119" s="323"/>
      <c r="J119" s="323"/>
      <c r="K119" s="343"/>
      <c r="L119" s="372"/>
      <c r="M119" s="352"/>
      <c r="N119" s="70"/>
      <c r="O119" s="70"/>
      <c r="P119" s="335"/>
      <c r="Q119" s="344"/>
      <c r="R119" s="345"/>
      <c r="S119" s="345"/>
      <c r="T119" s="779"/>
      <c r="U119" s="779"/>
      <c r="Y119" s="214"/>
      <c r="Z119" s="783"/>
      <c r="AA119" s="783"/>
      <c r="AB119" s="783"/>
      <c r="AC119" s="783"/>
      <c r="AD119" s="783"/>
      <c r="AE119" s="335"/>
      <c r="AF119" s="335"/>
      <c r="AG119" s="344"/>
      <c r="AH119" s="345"/>
      <c r="AI119" s="345"/>
      <c r="AJ119" s="779"/>
      <c r="AK119" s="779"/>
      <c r="AO119" s="214"/>
      <c r="AP119" s="783"/>
      <c r="AQ119" s="783"/>
      <c r="AR119" s="783"/>
      <c r="AS119" s="783"/>
      <c r="AT119" s="783"/>
      <c r="AU119" s="335"/>
      <c r="AV119" s="335"/>
      <c r="AW119" s="344"/>
      <c r="AX119" s="345"/>
      <c r="AY119" s="345"/>
      <c r="AZ119" s="779"/>
      <c r="BA119" s="779"/>
    </row>
    <row r="120" spans="2:54" ht="15.15" customHeight="1" x14ac:dyDescent="0.25">
      <c r="B120" s="249" t="s">
        <v>149</v>
      </c>
      <c r="C120" s="62"/>
      <c r="D120" s="62"/>
      <c r="E120" s="62"/>
      <c r="F120" s="62"/>
      <c r="L120" s="62"/>
      <c r="M120" s="62"/>
      <c r="P120" s="335"/>
      <c r="Q120" s="335"/>
      <c r="R120" s="335"/>
      <c r="S120" s="345"/>
      <c r="T120" s="27"/>
      <c r="U120" s="27"/>
      <c r="Y120" s="214"/>
      <c r="Z120" s="214"/>
      <c r="AA120" s="214"/>
      <c r="AB120" s="214"/>
      <c r="AC120" s="214"/>
      <c r="AD120" s="214"/>
      <c r="AE120" s="335"/>
      <c r="AF120" s="335"/>
      <c r="AG120" s="335"/>
      <c r="AH120" s="335"/>
      <c r="AI120" s="345"/>
      <c r="AJ120" s="27"/>
      <c r="AK120" s="27"/>
      <c r="AO120" s="214"/>
      <c r="AP120" s="214"/>
      <c r="AQ120" s="214"/>
      <c r="AR120" s="214"/>
      <c r="AS120" s="214"/>
      <c r="AT120" s="214"/>
      <c r="AU120" s="335"/>
      <c r="AV120" s="335"/>
      <c r="AW120" s="335"/>
      <c r="AX120" s="335"/>
      <c r="AY120" s="345"/>
      <c r="AZ120" s="27"/>
      <c r="BA120" s="27"/>
    </row>
    <row r="121" spans="2:54" s="70" customFormat="1" ht="15.15" customHeight="1" x14ac:dyDescent="0.25">
      <c r="B121" s="752" t="s">
        <v>19</v>
      </c>
      <c r="C121" s="753"/>
      <c r="D121" s="753"/>
      <c r="E121" s="753"/>
      <c r="F121" s="753"/>
      <c r="G121" s="54" t="s">
        <v>43</v>
      </c>
      <c r="H121" s="349" t="s">
        <v>15</v>
      </c>
      <c r="I121" s="349" t="s">
        <v>42</v>
      </c>
      <c r="J121" s="349" t="s">
        <v>145</v>
      </c>
      <c r="K121" s="363" t="s">
        <v>18</v>
      </c>
      <c r="L121" s="884" t="s">
        <v>17</v>
      </c>
      <c r="M121" s="884"/>
      <c r="N121" s="884"/>
      <c r="O121" s="884"/>
      <c r="P121" s="350"/>
      <c r="Q121" s="350"/>
      <c r="R121" s="350"/>
      <c r="S121" s="351"/>
      <c r="T121" s="352"/>
      <c r="U121" s="352"/>
      <c r="Y121" s="333"/>
      <c r="Z121" s="333"/>
      <c r="AA121" s="333"/>
      <c r="AB121" s="333"/>
      <c r="AC121" s="333"/>
      <c r="AD121" s="333"/>
      <c r="AE121" s="350"/>
      <c r="AF121" s="350"/>
      <c r="AG121" s="350"/>
      <c r="AH121" s="350"/>
      <c r="AI121" s="351"/>
      <c r="AJ121" s="352"/>
      <c r="AK121" s="352"/>
      <c r="AO121" s="333"/>
      <c r="AP121" s="333"/>
      <c r="AQ121" s="333"/>
      <c r="AR121" s="333"/>
      <c r="AS121" s="333"/>
      <c r="AT121" s="333"/>
      <c r="AU121" s="350"/>
      <c r="AV121" s="350"/>
      <c r="AW121" s="350"/>
      <c r="AX121" s="350"/>
      <c r="AY121" s="351"/>
      <c r="AZ121" s="352"/>
      <c r="BA121" s="352"/>
    </row>
    <row r="122" spans="2:54" ht="15.15" customHeight="1" x14ac:dyDescent="0.25">
      <c r="B122" s="800"/>
      <c r="C122" s="800"/>
      <c r="D122" s="800"/>
      <c r="E122" s="800"/>
      <c r="F122" s="800"/>
      <c r="G122" s="330">
        <v>0</v>
      </c>
      <c r="H122" s="330">
        <v>0</v>
      </c>
      <c r="I122" s="129" t="s">
        <v>70</v>
      </c>
      <c r="J122" s="364">
        <v>0</v>
      </c>
      <c r="K122" s="174">
        <f>ROUND(IF(G122=0,IF(H122=0,J122,H122*J122),IF(H122=0,G122*J122,G122*H122*J122)),2)</f>
        <v>0</v>
      </c>
      <c r="L122" s="922"/>
      <c r="M122" s="922"/>
      <c r="N122" s="922"/>
      <c r="O122" s="922"/>
      <c r="P122" s="214"/>
      <c r="Q122" s="214"/>
      <c r="R122" s="214"/>
      <c r="S122" s="214"/>
      <c r="T122" s="214"/>
      <c r="U122" s="214"/>
      <c r="Y122" s="214"/>
      <c r="Z122" s="214"/>
      <c r="AA122" s="214"/>
      <c r="AB122" s="214"/>
      <c r="AC122" s="214"/>
      <c r="AD122" s="214"/>
      <c r="AE122" s="214"/>
      <c r="AF122" s="214"/>
      <c r="AG122" s="214"/>
      <c r="AH122" s="214"/>
      <c r="AI122" s="214"/>
      <c r="AJ122" s="214"/>
      <c r="AK122" s="214"/>
      <c r="AO122" s="214"/>
      <c r="AP122" s="214"/>
      <c r="AQ122" s="214"/>
      <c r="AR122" s="214"/>
      <c r="AS122" s="214"/>
      <c r="AT122" s="214"/>
      <c r="AU122" s="214"/>
      <c r="AV122" s="214"/>
      <c r="AW122" s="214"/>
      <c r="AX122" s="214"/>
      <c r="AY122" s="214"/>
      <c r="AZ122" s="214"/>
      <c r="BA122" s="214"/>
    </row>
    <row r="123" spans="2:54" ht="15.15" customHeight="1" x14ac:dyDescent="0.25">
      <c r="B123" s="800"/>
      <c r="C123" s="800"/>
      <c r="D123" s="800"/>
      <c r="E123" s="800"/>
      <c r="F123" s="800"/>
      <c r="G123" s="354"/>
      <c r="H123" s="355"/>
      <c r="I123" s="129" t="s">
        <v>70</v>
      </c>
      <c r="J123" s="364">
        <v>0</v>
      </c>
      <c r="K123" s="174">
        <f>ROUND(IF(H123=0,J123,H123*J123),2)</f>
        <v>0</v>
      </c>
      <c r="L123" s="886"/>
      <c r="M123" s="886"/>
      <c r="N123" s="886"/>
      <c r="O123" s="886"/>
      <c r="P123" s="49"/>
      <c r="Q123" s="49"/>
      <c r="R123" s="49"/>
      <c r="S123" s="342"/>
      <c r="T123" s="788"/>
      <c r="U123" s="788"/>
      <c r="Y123" s="214"/>
      <c r="Z123" s="788"/>
      <c r="AA123" s="788"/>
      <c r="AB123" s="788"/>
      <c r="AC123" s="788"/>
      <c r="AD123" s="788"/>
      <c r="AE123" s="49"/>
      <c r="AF123" s="49"/>
      <c r="AG123" s="49"/>
      <c r="AH123" s="49"/>
      <c r="AI123" s="342"/>
      <c r="AJ123" s="788"/>
      <c r="AK123" s="788"/>
      <c r="AO123" s="214"/>
      <c r="AP123" s="788"/>
      <c r="AQ123" s="788"/>
      <c r="AR123" s="788"/>
      <c r="AS123" s="788"/>
      <c r="AT123" s="788"/>
      <c r="AU123" s="49"/>
      <c r="AV123" s="49"/>
      <c r="AW123" s="49"/>
      <c r="AX123" s="49"/>
      <c r="AY123" s="342"/>
      <c r="AZ123" s="788"/>
      <c r="BA123" s="788"/>
    </row>
    <row r="124" spans="2:54" ht="15.15" customHeight="1" x14ac:dyDescent="0.25">
      <c r="B124" s="801" t="s">
        <v>18</v>
      </c>
      <c r="C124" s="802"/>
      <c r="D124" s="802"/>
      <c r="E124" s="802"/>
      <c r="F124" s="802"/>
      <c r="G124" s="802"/>
      <c r="H124" s="802"/>
      <c r="I124" s="365"/>
      <c r="J124" s="365"/>
      <c r="K124" s="131">
        <f>SUM(K122:K123)</f>
        <v>0</v>
      </c>
      <c r="L124" s="887"/>
      <c r="M124" s="887"/>
      <c r="N124" s="887"/>
      <c r="O124" s="887"/>
      <c r="P124" s="49"/>
      <c r="Q124" s="49"/>
      <c r="R124" s="49"/>
      <c r="S124" s="342"/>
      <c r="T124" s="49"/>
      <c r="U124" s="49"/>
      <c r="Y124" s="214"/>
      <c r="Z124" s="49"/>
      <c r="AA124" s="49"/>
      <c r="AB124" s="49"/>
      <c r="AC124" s="49"/>
      <c r="AD124" s="49"/>
      <c r="AE124" s="49"/>
      <c r="AF124" s="49"/>
      <c r="AG124" s="49"/>
      <c r="AH124" s="49"/>
      <c r="AI124" s="342"/>
      <c r="AJ124" s="49"/>
      <c r="AK124" s="49"/>
      <c r="AO124" s="214"/>
      <c r="AP124" s="49"/>
      <c r="AQ124" s="49"/>
      <c r="AR124" s="49"/>
      <c r="AS124" s="49"/>
      <c r="AT124" s="49"/>
      <c r="AU124" s="49"/>
      <c r="AV124" s="49"/>
      <c r="AW124" s="49"/>
      <c r="AX124" s="49"/>
      <c r="AY124" s="342"/>
      <c r="AZ124" s="49"/>
      <c r="BA124" s="49"/>
    </row>
    <row r="125" spans="2:54" x14ac:dyDescent="0.25">
      <c r="B125" s="322"/>
      <c r="C125" s="322"/>
      <c r="D125" s="322"/>
      <c r="E125" s="322"/>
      <c r="F125" s="322"/>
      <c r="G125" s="323"/>
      <c r="H125" s="323"/>
      <c r="I125" s="323"/>
      <c r="J125" s="362"/>
      <c r="K125" s="294"/>
      <c r="L125" s="294"/>
      <c r="M125" s="294"/>
      <c r="N125" s="294"/>
      <c r="O125" s="294"/>
      <c r="P125" s="335"/>
      <c r="Q125" s="344"/>
      <c r="R125" s="345"/>
      <c r="S125" s="345"/>
      <c r="T125" s="779"/>
      <c r="U125" s="779"/>
      <c r="Y125" s="214"/>
      <c r="Z125" s="783"/>
      <c r="AA125" s="783"/>
      <c r="AB125" s="783"/>
      <c r="AC125" s="783"/>
      <c r="AD125" s="783"/>
      <c r="AE125" s="335"/>
      <c r="AF125" s="335"/>
      <c r="AG125" s="344"/>
      <c r="AH125" s="345"/>
      <c r="AI125" s="345"/>
      <c r="AJ125" s="779"/>
      <c r="AK125" s="779"/>
      <c r="AO125" s="214"/>
      <c r="AP125" s="783"/>
      <c r="AQ125" s="783"/>
      <c r="AR125" s="783"/>
      <c r="AS125" s="783"/>
      <c r="AT125" s="783"/>
      <c r="AU125" s="335"/>
      <c r="AV125" s="335"/>
      <c r="AW125" s="344"/>
      <c r="AX125" s="345"/>
      <c r="AY125" s="345"/>
      <c r="AZ125" s="779"/>
      <c r="BA125" s="779"/>
    </row>
    <row r="126" spans="2:54" ht="15.15" customHeight="1" x14ac:dyDescent="0.25">
      <c r="B126" s="107" t="s">
        <v>150</v>
      </c>
      <c r="C126" s="214"/>
      <c r="D126" s="214"/>
      <c r="E126" s="214"/>
      <c r="F126" s="214"/>
      <c r="G126" s="223"/>
      <c r="H126" s="223"/>
      <c r="I126" s="223"/>
      <c r="J126" s="366"/>
      <c r="K126" s="367"/>
      <c r="L126" s="214"/>
      <c r="P126" s="335"/>
      <c r="Q126" s="335"/>
      <c r="R126" s="335"/>
      <c r="S126" s="345"/>
      <c r="T126" s="344"/>
      <c r="U126" s="27"/>
      <c r="Y126" s="214"/>
      <c r="Z126" s="214"/>
      <c r="AA126" s="214"/>
      <c r="AB126" s="214"/>
      <c r="AC126" s="214"/>
      <c r="AD126" s="214"/>
      <c r="AE126" s="335"/>
      <c r="AF126" s="335"/>
      <c r="AG126" s="335"/>
      <c r="AH126" s="335"/>
      <c r="AI126" s="345"/>
      <c r="AJ126" s="344"/>
      <c r="AK126" s="27"/>
      <c r="AO126" s="214"/>
      <c r="AP126" s="214"/>
      <c r="AQ126" s="214"/>
      <c r="AR126" s="214"/>
      <c r="AS126" s="214"/>
      <c r="AT126" s="214"/>
      <c r="AU126" s="335"/>
      <c r="AV126" s="335"/>
      <c r="AW126" s="335"/>
      <c r="AX126" s="335"/>
      <c r="AY126" s="345"/>
      <c r="AZ126" s="344"/>
      <c r="BA126" s="27"/>
    </row>
    <row r="127" spans="2:54" s="70" customFormat="1" ht="15.15" customHeight="1" x14ac:dyDescent="0.25">
      <c r="B127" s="752" t="s">
        <v>19</v>
      </c>
      <c r="C127" s="753"/>
      <c r="D127" s="753"/>
      <c r="E127" s="753"/>
      <c r="F127" s="753"/>
      <c r="G127" s="54" t="s">
        <v>43</v>
      </c>
      <c r="H127" s="349" t="s">
        <v>15</v>
      </c>
      <c r="I127" s="349" t="s">
        <v>42</v>
      </c>
      <c r="J127" s="349" t="s">
        <v>326</v>
      </c>
      <c r="K127" s="363" t="s">
        <v>18</v>
      </c>
      <c r="L127" s="884" t="s">
        <v>17</v>
      </c>
      <c r="M127" s="884"/>
      <c r="N127" s="884"/>
      <c r="O127" s="884"/>
      <c r="P127" s="350"/>
      <c r="Q127" s="350"/>
      <c r="R127" s="350"/>
      <c r="S127" s="351"/>
      <c r="T127" s="372"/>
      <c r="U127" s="352"/>
      <c r="Y127" s="333"/>
      <c r="Z127" s="333"/>
      <c r="AA127" s="333"/>
      <c r="AB127" s="333"/>
      <c r="AC127" s="333"/>
      <c r="AD127" s="333"/>
      <c r="AE127" s="350"/>
      <c r="AF127" s="350"/>
      <c r="AG127" s="350"/>
      <c r="AH127" s="350"/>
      <c r="AI127" s="351"/>
      <c r="AJ127" s="372"/>
      <c r="AK127" s="352"/>
      <c r="AO127" s="333"/>
      <c r="AP127" s="333"/>
      <c r="AQ127" s="333"/>
      <c r="AR127" s="333"/>
      <c r="AS127" s="333"/>
      <c r="AT127" s="333"/>
      <c r="AU127" s="350"/>
      <c r="AV127" s="350"/>
      <c r="AW127" s="350"/>
      <c r="AX127" s="350"/>
      <c r="AY127" s="351"/>
      <c r="AZ127" s="372"/>
      <c r="BA127" s="352"/>
    </row>
    <row r="128" spans="2:54" ht="15.15" customHeight="1" x14ac:dyDescent="0.25">
      <c r="B128" s="800"/>
      <c r="C128" s="800"/>
      <c r="D128" s="800"/>
      <c r="E128" s="800"/>
      <c r="F128" s="800"/>
      <c r="G128" s="330">
        <v>0</v>
      </c>
      <c r="H128" s="330">
        <v>0</v>
      </c>
      <c r="I128" s="129" t="s">
        <v>70</v>
      </c>
      <c r="J128" s="364">
        <v>0</v>
      </c>
      <c r="K128" s="174">
        <f>ROUND(IF(G128=0,IF(H128=0,J128,H128*J128),IF(H128=0,G128*J128,G128*H128*J128)),2)</f>
        <v>0</v>
      </c>
      <c r="L128" s="922"/>
      <c r="M128" s="922"/>
      <c r="N128" s="922"/>
      <c r="O128" s="922"/>
      <c r="P128" s="214"/>
      <c r="Q128" s="214"/>
      <c r="R128" s="214"/>
      <c r="S128" s="214"/>
      <c r="T128" s="214"/>
      <c r="U128" s="214"/>
      <c r="Y128" s="214"/>
      <c r="Z128" s="214"/>
      <c r="AA128" s="214"/>
      <c r="AB128" s="214"/>
      <c r="AC128" s="214"/>
      <c r="AD128" s="214"/>
      <c r="AE128" s="214"/>
      <c r="AF128" s="214"/>
      <c r="AG128" s="214"/>
      <c r="AH128" s="214"/>
      <c r="AI128" s="214"/>
      <c r="AJ128" s="214"/>
      <c r="AK128" s="214"/>
      <c r="AO128" s="214"/>
      <c r="AP128" s="214"/>
      <c r="AQ128" s="214"/>
      <c r="AR128" s="214"/>
      <c r="AS128" s="214"/>
      <c r="AT128" s="214"/>
      <c r="AU128" s="214"/>
      <c r="AV128" s="214"/>
      <c r="AW128" s="214"/>
      <c r="AX128" s="214"/>
      <c r="AY128" s="214"/>
      <c r="AZ128" s="214"/>
      <c r="BA128" s="214"/>
    </row>
    <row r="129" spans="2:53" ht="15.15" customHeight="1" x14ac:dyDescent="0.25">
      <c r="B129" s="800"/>
      <c r="C129" s="800"/>
      <c r="D129" s="800"/>
      <c r="E129" s="800"/>
      <c r="F129" s="800"/>
      <c r="G129" s="354"/>
      <c r="H129" s="355"/>
      <c r="I129" s="129" t="s">
        <v>70</v>
      </c>
      <c r="J129" s="364">
        <v>0</v>
      </c>
      <c r="K129" s="174">
        <f>ROUND(IF(H129=0,J129,H129*J129),2)</f>
        <v>0</v>
      </c>
      <c r="L129" s="886"/>
      <c r="M129" s="886"/>
      <c r="N129" s="886"/>
      <c r="O129" s="886"/>
      <c r="P129" s="49"/>
      <c r="Q129" s="49"/>
      <c r="R129" s="49"/>
      <c r="S129" s="342"/>
      <c r="T129" s="788"/>
      <c r="U129" s="788"/>
      <c r="Y129" s="214"/>
      <c r="Z129" s="788"/>
      <c r="AA129" s="788"/>
      <c r="AB129" s="788"/>
      <c r="AC129" s="788"/>
      <c r="AD129" s="788"/>
      <c r="AE129" s="49"/>
      <c r="AF129" s="49"/>
      <c r="AG129" s="49"/>
      <c r="AH129" s="49"/>
      <c r="AI129" s="342"/>
      <c r="AJ129" s="788"/>
      <c r="AK129" s="788"/>
      <c r="AO129" s="214"/>
      <c r="AP129" s="788"/>
      <c r="AQ129" s="788"/>
      <c r="AR129" s="788"/>
      <c r="AS129" s="788"/>
      <c r="AT129" s="788"/>
      <c r="AU129" s="49"/>
      <c r="AV129" s="49"/>
      <c r="AW129" s="49"/>
      <c r="AX129" s="49"/>
      <c r="AY129" s="342"/>
      <c r="AZ129" s="788"/>
      <c r="BA129" s="788"/>
    </row>
    <row r="130" spans="2:53" ht="15.15" customHeight="1" x14ac:dyDescent="0.25">
      <c r="B130" s="801" t="s">
        <v>18</v>
      </c>
      <c r="C130" s="802"/>
      <c r="D130" s="802"/>
      <c r="E130" s="802"/>
      <c r="F130" s="802"/>
      <c r="G130" s="802"/>
      <c r="H130" s="802"/>
      <c r="I130" s="365"/>
      <c r="J130" s="365"/>
      <c r="K130" s="131">
        <f>SUM(K128:K129)</f>
        <v>0</v>
      </c>
      <c r="L130" s="887"/>
      <c r="M130" s="887"/>
      <c r="N130" s="887"/>
      <c r="O130" s="887"/>
      <c r="P130" s="49"/>
      <c r="Q130" s="49"/>
      <c r="R130" s="49"/>
      <c r="S130" s="342"/>
      <c r="T130" s="49"/>
      <c r="U130" s="49"/>
      <c r="Y130" s="214"/>
      <c r="Z130" s="49"/>
      <c r="AA130" s="49"/>
      <c r="AB130" s="49"/>
      <c r="AC130" s="49"/>
      <c r="AD130" s="49"/>
      <c r="AE130" s="49"/>
      <c r="AF130" s="49"/>
      <c r="AG130" s="49"/>
      <c r="AH130" s="49"/>
      <c r="AI130" s="342"/>
      <c r="AJ130" s="49"/>
      <c r="AK130" s="49"/>
      <c r="AO130" s="214"/>
      <c r="AP130" s="49"/>
      <c r="AQ130" s="49"/>
      <c r="AR130" s="49"/>
      <c r="AS130" s="49"/>
      <c r="AT130" s="49"/>
      <c r="AU130" s="49"/>
      <c r="AV130" s="49"/>
      <c r="AW130" s="49"/>
      <c r="AX130" s="49"/>
      <c r="AY130" s="342"/>
      <c r="AZ130" s="49"/>
      <c r="BA130" s="49"/>
    </row>
    <row r="131" spans="2:53" x14ac:dyDescent="0.25">
      <c r="B131" s="322"/>
      <c r="C131" s="322"/>
      <c r="D131" s="322"/>
      <c r="E131" s="322"/>
      <c r="F131" s="322"/>
      <c r="G131" s="323"/>
      <c r="H131" s="323"/>
      <c r="I131" s="323"/>
      <c r="J131" s="362"/>
      <c r="K131" s="294"/>
      <c r="L131" s="294"/>
      <c r="M131" s="294"/>
      <c r="N131" s="294"/>
      <c r="O131" s="294"/>
      <c r="P131" s="335"/>
      <c r="Q131" s="344"/>
      <c r="R131" s="345"/>
      <c r="S131" s="345"/>
      <c r="T131" s="779"/>
      <c r="U131" s="779"/>
      <c r="Y131" s="214"/>
      <c r="Z131" s="214"/>
      <c r="AA131" s="214"/>
      <c r="AB131" s="214"/>
      <c r="AC131" s="214"/>
      <c r="AD131" s="214"/>
      <c r="AE131" s="335"/>
      <c r="AF131" s="335"/>
      <c r="AG131" s="344"/>
      <c r="AH131" s="345"/>
      <c r="AI131" s="345"/>
      <c r="AJ131" s="779"/>
      <c r="AK131" s="779"/>
      <c r="AO131" s="214"/>
      <c r="AP131" s="214"/>
      <c r="AQ131" s="214"/>
      <c r="AR131" s="214"/>
      <c r="AS131" s="214"/>
      <c r="AT131" s="214"/>
      <c r="AU131" s="335"/>
      <c r="AV131" s="335"/>
      <c r="AW131" s="344"/>
      <c r="AX131" s="345"/>
      <c r="AY131" s="345"/>
      <c r="AZ131" s="779"/>
      <c r="BA131" s="779"/>
    </row>
    <row r="132" spans="2:53" ht="15.15" customHeight="1" x14ac:dyDescent="0.25">
      <c r="B132" s="107" t="s">
        <v>151</v>
      </c>
      <c r="C132" s="214"/>
      <c r="D132" s="214"/>
      <c r="E132" s="214"/>
      <c r="F132" s="214"/>
      <c r="G132" s="223"/>
      <c r="H132" s="223"/>
      <c r="I132" s="223"/>
      <c r="J132" s="366"/>
      <c r="K132" s="367"/>
      <c r="L132" s="214"/>
      <c r="P132" s="335"/>
      <c r="Q132" s="335"/>
      <c r="R132" s="335"/>
      <c r="S132" s="345"/>
      <c r="T132" s="344"/>
      <c r="U132" s="27"/>
      <c r="Y132" s="214"/>
      <c r="Z132" s="214"/>
      <c r="AA132" s="214"/>
      <c r="AB132" s="214"/>
      <c r="AC132" s="214"/>
      <c r="AD132" s="214"/>
      <c r="AE132" s="335"/>
      <c r="AF132" s="335"/>
      <c r="AG132" s="335"/>
      <c r="AH132" s="335"/>
      <c r="AI132" s="345"/>
      <c r="AJ132" s="344"/>
      <c r="AK132" s="27"/>
      <c r="AO132" s="214"/>
      <c r="AP132" s="214"/>
      <c r="AQ132" s="214"/>
      <c r="AR132" s="214"/>
      <c r="AS132" s="214"/>
      <c r="AT132" s="214"/>
      <c r="AU132" s="335"/>
      <c r="AV132" s="335"/>
      <c r="AW132" s="335"/>
      <c r="AX132" s="335"/>
      <c r="AY132" s="345"/>
      <c r="AZ132" s="344"/>
      <c r="BA132" s="27"/>
    </row>
    <row r="133" spans="2:53" s="70" customFormat="1" ht="15.15" customHeight="1" x14ac:dyDescent="0.25">
      <c r="B133" s="752" t="s">
        <v>19</v>
      </c>
      <c r="C133" s="753"/>
      <c r="D133" s="753"/>
      <c r="E133" s="753"/>
      <c r="F133" s="753"/>
      <c r="G133" s="54" t="s">
        <v>43</v>
      </c>
      <c r="H133" s="349" t="s">
        <v>15</v>
      </c>
      <c r="I133" s="349" t="s">
        <v>42</v>
      </c>
      <c r="J133" s="349" t="s">
        <v>326</v>
      </c>
      <c r="K133" s="363" t="s">
        <v>18</v>
      </c>
      <c r="L133" s="884" t="s">
        <v>17</v>
      </c>
      <c r="M133" s="884"/>
      <c r="N133" s="884"/>
      <c r="O133" s="884"/>
      <c r="P133" s="350"/>
      <c r="Q133" s="350"/>
      <c r="R133" s="350"/>
      <c r="S133" s="351"/>
      <c r="T133" s="372"/>
      <c r="U133" s="352"/>
      <c r="Y133" s="333"/>
      <c r="Z133" s="333"/>
      <c r="AA133" s="333"/>
      <c r="AB133" s="333"/>
      <c r="AC133" s="333"/>
      <c r="AD133" s="333"/>
      <c r="AE133" s="350"/>
      <c r="AF133" s="350"/>
      <c r="AG133" s="350"/>
      <c r="AH133" s="350"/>
      <c r="AI133" s="351"/>
      <c r="AJ133" s="372"/>
      <c r="AK133" s="352"/>
      <c r="AO133" s="333"/>
      <c r="AP133" s="333"/>
      <c r="AQ133" s="333"/>
      <c r="AR133" s="333"/>
      <c r="AS133" s="333"/>
      <c r="AT133" s="333"/>
      <c r="AU133" s="350"/>
      <c r="AV133" s="350"/>
      <c r="AW133" s="350"/>
      <c r="AX133" s="350"/>
      <c r="AY133" s="351"/>
      <c r="AZ133" s="372"/>
      <c r="BA133" s="352"/>
    </row>
    <row r="134" spans="2:53" ht="15.15" customHeight="1" x14ac:dyDescent="0.25">
      <c r="B134" s="800"/>
      <c r="C134" s="800"/>
      <c r="D134" s="800"/>
      <c r="E134" s="800"/>
      <c r="F134" s="800"/>
      <c r="G134" s="330">
        <v>0</v>
      </c>
      <c r="H134" s="330">
        <v>0</v>
      </c>
      <c r="I134" s="129" t="s">
        <v>70</v>
      </c>
      <c r="J134" s="364">
        <v>0</v>
      </c>
      <c r="K134" s="174">
        <f>ROUND(IF(G134=0,IF(H134=0,J134,H134*J134),IF(H134=0,G134*J134,G134*H134*J134)),2)</f>
        <v>0</v>
      </c>
      <c r="L134" s="922"/>
      <c r="M134" s="922"/>
      <c r="N134" s="922"/>
      <c r="O134" s="922"/>
      <c r="P134" s="214"/>
      <c r="Q134" s="214"/>
      <c r="R134" s="214"/>
      <c r="S134" s="214"/>
      <c r="T134" s="214"/>
      <c r="U134" s="214"/>
      <c r="Y134" s="214"/>
      <c r="Z134" s="214"/>
      <c r="AA134" s="214"/>
      <c r="AB134" s="214"/>
      <c r="AC134" s="214"/>
      <c r="AD134" s="214"/>
      <c r="AE134" s="214"/>
      <c r="AF134" s="214"/>
      <c r="AG134" s="214"/>
      <c r="AH134" s="214"/>
      <c r="AI134" s="214"/>
      <c r="AJ134" s="214"/>
      <c r="AK134" s="214"/>
      <c r="AO134" s="214"/>
      <c r="AP134" s="214"/>
      <c r="AQ134" s="214"/>
      <c r="AR134" s="214"/>
      <c r="AS134" s="214"/>
      <c r="AT134" s="214"/>
      <c r="AU134" s="214"/>
      <c r="AV134" s="214"/>
      <c r="AW134" s="214"/>
      <c r="AX134" s="214"/>
      <c r="AY134" s="214"/>
      <c r="AZ134" s="214"/>
      <c r="BA134" s="214"/>
    </row>
    <row r="135" spans="2:53" ht="15.15" customHeight="1" x14ac:dyDescent="0.25">
      <c r="B135" s="800"/>
      <c r="C135" s="800"/>
      <c r="D135" s="800"/>
      <c r="E135" s="800"/>
      <c r="F135" s="800"/>
      <c r="G135" s="354"/>
      <c r="H135" s="355"/>
      <c r="I135" s="129" t="s">
        <v>70</v>
      </c>
      <c r="J135" s="364">
        <v>0</v>
      </c>
      <c r="K135" s="174">
        <f>ROUND(IF(H135=0,J135,H135*J135),2)</f>
        <v>0</v>
      </c>
      <c r="L135" s="886"/>
      <c r="M135" s="886"/>
      <c r="N135" s="886"/>
      <c r="O135" s="886"/>
      <c r="P135" s="49"/>
      <c r="Q135" s="49"/>
      <c r="R135" s="49"/>
      <c r="S135" s="342"/>
      <c r="T135" s="788"/>
      <c r="U135" s="788"/>
      <c r="Y135" s="214"/>
      <c r="Z135" s="788"/>
      <c r="AA135" s="788"/>
      <c r="AB135" s="788"/>
      <c r="AC135" s="788"/>
      <c r="AD135" s="788"/>
      <c r="AE135" s="49"/>
      <c r="AF135" s="49"/>
      <c r="AG135" s="49"/>
      <c r="AH135" s="49"/>
      <c r="AI135" s="342"/>
      <c r="AJ135" s="788"/>
      <c r="AK135" s="788"/>
      <c r="AO135" s="214"/>
      <c r="AP135" s="788"/>
      <c r="AQ135" s="788"/>
      <c r="AR135" s="788"/>
      <c r="AS135" s="788"/>
      <c r="AT135" s="788"/>
      <c r="AU135" s="49"/>
      <c r="AV135" s="49"/>
      <c r="AW135" s="49"/>
      <c r="AX135" s="49"/>
      <c r="AY135" s="342"/>
      <c r="AZ135" s="788"/>
      <c r="BA135" s="788"/>
    </row>
    <row r="136" spans="2:53" ht="15.15" customHeight="1" x14ac:dyDescent="0.25">
      <c r="B136" s="801" t="s">
        <v>18</v>
      </c>
      <c r="C136" s="802"/>
      <c r="D136" s="802"/>
      <c r="E136" s="802"/>
      <c r="F136" s="802"/>
      <c r="G136" s="802"/>
      <c r="H136" s="802"/>
      <c r="I136" s="365"/>
      <c r="J136" s="365"/>
      <c r="K136" s="131">
        <f>SUM(K134:K135)</f>
        <v>0</v>
      </c>
      <c r="L136" s="887"/>
      <c r="M136" s="887"/>
      <c r="N136" s="887"/>
      <c r="O136" s="887"/>
      <c r="P136" s="49"/>
      <c r="Q136" s="49"/>
      <c r="R136" s="49"/>
      <c r="S136" s="342"/>
      <c r="T136" s="49"/>
      <c r="U136" s="49"/>
      <c r="Y136" s="214"/>
      <c r="Z136" s="49"/>
      <c r="AA136" s="49"/>
      <c r="AB136" s="49"/>
      <c r="AC136" s="49"/>
      <c r="AD136" s="49"/>
      <c r="AE136" s="49"/>
      <c r="AF136" s="49"/>
      <c r="AG136" s="49"/>
      <c r="AH136" s="49"/>
      <c r="AI136" s="342"/>
      <c r="AJ136" s="49"/>
      <c r="AK136" s="49"/>
      <c r="AO136" s="214"/>
      <c r="AP136" s="49"/>
      <c r="AQ136" s="49"/>
      <c r="AR136" s="49"/>
      <c r="AS136" s="49"/>
      <c r="AT136" s="49"/>
      <c r="AU136" s="49"/>
      <c r="AV136" s="49"/>
      <c r="AW136" s="49"/>
      <c r="AX136" s="49"/>
      <c r="AY136" s="342"/>
      <c r="AZ136" s="49"/>
      <c r="BA136" s="49"/>
    </row>
    <row r="137" spans="2:53" x14ac:dyDescent="0.25">
      <c r="B137" s="322"/>
      <c r="C137" s="322"/>
      <c r="D137" s="322"/>
      <c r="E137" s="322"/>
      <c r="F137" s="322"/>
      <c r="G137" s="323"/>
      <c r="H137" s="323"/>
      <c r="I137" s="323"/>
      <c r="J137" s="362"/>
      <c r="K137" s="294"/>
      <c r="L137" s="294"/>
      <c r="M137" s="294"/>
      <c r="N137" s="294"/>
      <c r="O137" s="294"/>
      <c r="P137" s="335"/>
      <c r="Q137" s="344"/>
      <c r="R137" s="345"/>
      <c r="S137" s="345"/>
      <c r="T137" s="779"/>
      <c r="U137" s="779"/>
      <c r="Y137" s="214"/>
      <c r="Z137" s="783"/>
      <c r="AA137" s="783"/>
      <c r="AB137" s="783"/>
      <c r="AC137" s="783"/>
      <c r="AD137" s="783"/>
      <c r="AE137" s="335"/>
      <c r="AF137" s="335"/>
      <c r="AG137" s="344"/>
      <c r="AH137" s="345"/>
      <c r="AI137" s="345"/>
      <c r="AJ137" s="779"/>
      <c r="AK137" s="779"/>
      <c r="AO137" s="214"/>
      <c r="AP137" s="783"/>
      <c r="AQ137" s="783"/>
      <c r="AR137" s="783"/>
      <c r="AS137" s="783"/>
      <c r="AT137" s="783"/>
      <c r="AU137" s="335"/>
      <c r="AV137" s="335"/>
      <c r="AW137" s="344"/>
      <c r="AX137" s="345"/>
      <c r="AY137" s="345"/>
      <c r="AZ137" s="779"/>
      <c r="BA137" s="779"/>
    </row>
    <row r="138" spans="2:53" ht="15.15" customHeight="1" x14ac:dyDescent="0.25">
      <c r="B138" s="107" t="s">
        <v>152</v>
      </c>
      <c r="C138" s="214"/>
      <c r="D138" s="214"/>
      <c r="E138" s="214"/>
      <c r="F138" s="214"/>
      <c r="G138" s="223"/>
      <c r="H138" s="223"/>
      <c r="I138" s="223"/>
      <c r="J138" s="366"/>
      <c r="K138" s="367"/>
      <c r="L138" s="214"/>
      <c r="P138" s="335"/>
      <c r="Q138" s="335"/>
      <c r="R138" s="335"/>
      <c r="S138" s="345"/>
      <c r="T138" s="344"/>
      <c r="U138" s="27"/>
      <c r="Y138" s="214"/>
      <c r="Z138" s="214"/>
      <c r="AA138" s="214"/>
      <c r="AB138" s="214"/>
      <c r="AC138" s="214"/>
      <c r="AD138" s="214"/>
      <c r="AE138" s="335"/>
      <c r="AF138" s="335"/>
      <c r="AG138" s="335"/>
      <c r="AH138" s="335"/>
      <c r="AI138" s="345"/>
      <c r="AJ138" s="344"/>
      <c r="AK138" s="27"/>
      <c r="AO138" s="214"/>
      <c r="AP138" s="214"/>
      <c r="AQ138" s="214"/>
      <c r="AR138" s="214"/>
      <c r="AS138" s="214"/>
      <c r="AT138" s="214"/>
      <c r="AU138" s="335"/>
      <c r="AV138" s="335"/>
      <c r="AW138" s="335"/>
      <c r="AX138" s="335"/>
      <c r="AY138" s="345"/>
      <c r="AZ138" s="344"/>
      <c r="BA138" s="27"/>
    </row>
    <row r="139" spans="2:53" ht="15.15" customHeight="1" x14ac:dyDescent="0.25">
      <c r="B139" s="752" t="s">
        <v>19</v>
      </c>
      <c r="C139" s="753"/>
      <c r="D139" s="753"/>
      <c r="E139" s="753"/>
      <c r="F139" s="753"/>
      <c r="G139" s="54" t="s">
        <v>43</v>
      </c>
      <c r="H139" s="349" t="s">
        <v>15</v>
      </c>
      <c r="I139" s="349" t="s">
        <v>42</v>
      </c>
      <c r="J139" s="349" t="s">
        <v>326</v>
      </c>
      <c r="K139" s="363" t="s">
        <v>18</v>
      </c>
      <c r="L139" s="884" t="s">
        <v>17</v>
      </c>
      <c r="M139" s="884"/>
      <c r="N139" s="884"/>
      <c r="O139" s="884"/>
      <c r="P139" s="62"/>
      <c r="Q139" s="62"/>
      <c r="R139" s="62"/>
      <c r="S139" s="62"/>
      <c r="T139" s="62"/>
      <c r="U139" s="62"/>
      <c r="Y139" s="214"/>
      <c r="Z139" s="43"/>
      <c r="AA139" s="62"/>
      <c r="AB139" s="62"/>
      <c r="AC139" s="62"/>
      <c r="AD139" s="62"/>
      <c r="AE139" s="62"/>
      <c r="AF139" s="62"/>
      <c r="AG139" s="62"/>
      <c r="AH139" s="62"/>
      <c r="AI139" s="62"/>
      <c r="AJ139" s="62"/>
      <c r="AK139" s="62"/>
      <c r="AO139" s="214"/>
      <c r="AP139" s="43"/>
      <c r="AQ139" s="62"/>
      <c r="AR139" s="62"/>
      <c r="AS139" s="62"/>
      <c r="AT139" s="62"/>
      <c r="AU139" s="62"/>
      <c r="AV139" s="62"/>
      <c r="AW139" s="62"/>
      <c r="AX139" s="62"/>
      <c r="AY139" s="62"/>
      <c r="AZ139" s="62"/>
      <c r="BA139" s="62"/>
    </row>
    <row r="140" spans="2:53" ht="15.15" customHeight="1" x14ac:dyDescent="0.25">
      <c r="B140" s="800"/>
      <c r="C140" s="800"/>
      <c r="D140" s="800"/>
      <c r="E140" s="800"/>
      <c r="F140" s="800"/>
      <c r="G140" s="330">
        <v>0</v>
      </c>
      <c r="H140" s="330">
        <v>0</v>
      </c>
      <c r="I140" s="129" t="s">
        <v>70</v>
      </c>
      <c r="J140" s="364">
        <v>0</v>
      </c>
      <c r="K140" s="174">
        <f>ROUND(IF(G140=0,IF(H140=0,J140,H140*J140),IF(H140=0,G140*J140,G140*H140*J140)),2)</f>
        <v>0</v>
      </c>
      <c r="L140" s="922"/>
      <c r="M140" s="922"/>
      <c r="N140" s="922"/>
      <c r="O140" s="922"/>
      <c r="P140" s="62"/>
      <c r="Q140" s="62"/>
      <c r="R140" s="62"/>
      <c r="S140" s="62"/>
      <c r="T140" s="62"/>
      <c r="U140" s="62"/>
      <c r="Y140" s="214"/>
      <c r="Z140" s="43"/>
      <c r="AA140" s="62"/>
      <c r="AB140" s="62"/>
      <c r="AC140" s="62"/>
      <c r="AD140" s="62"/>
      <c r="AE140" s="62"/>
      <c r="AF140" s="62"/>
      <c r="AG140" s="62"/>
      <c r="AH140" s="62"/>
      <c r="AI140" s="62"/>
      <c r="AJ140" s="62"/>
      <c r="AK140" s="62"/>
      <c r="AO140" s="214"/>
      <c r="AP140" s="43"/>
      <c r="AQ140" s="62"/>
      <c r="AR140" s="62"/>
      <c r="AS140" s="62"/>
      <c r="AT140" s="62"/>
      <c r="AU140" s="62"/>
      <c r="AV140" s="62"/>
      <c r="AW140" s="62"/>
      <c r="AX140" s="62"/>
      <c r="AY140" s="62"/>
      <c r="AZ140" s="62"/>
      <c r="BA140" s="62"/>
    </row>
    <row r="141" spans="2:53" ht="15.15" customHeight="1" x14ac:dyDescent="0.25">
      <c r="B141" s="800"/>
      <c r="C141" s="800"/>
      <c r="D141" s="800"/>
      <c r="E141" s="800"/>
      <c r="F141" s="800"/>
      <c r="G141" s="354"/>
      <c r="H141" s="355"/>
      <c r="I141" s="129" t="s">
        <v>70</v>
      </c>
      <c r="J141" s="364">
        <v>0</v>
      </c>
      <c r="K141" s="174">
        <f>ROUND(IF(H141=0,J141,H141*J141),2)</f>
        <v>0</v>
      </c>
      <c r="L141" s="886"/>
      <c r="M141" s="886"/>
      <c r="N141" s="886"/>
      <c r="O141" s="886"/>
      <c r="P141" s="62"/>
      <c r="Q141" s="62"/>
      <c r="R141" s="62"/>
      <c r="S141" s="62"/>
      <c r="T141" s="62"/>
      <c r="U141" s="62"/>
      <c r="Y141" s="214"/>
      <c r="Z141" s="43"/>
      <c r="AA141" s="62"/>
      <c r="AB141" s="62"/>
      <c r="AC141" s="62"/>
      <c r="AD141" s="62"/>
      <c r="AE141" s="62"/>
      <c r="AF141" s="62"/>
      <c r="AG141" s="62"/>
      <c r="AH141" s="62"/>
      <c r="AI141" s="62"/>
      <c r="AJ141" s="62"/>
      <c r="AK141" s="62"/>
      <c r="AO141" s="214"/>
      <c r="AP141" s="43"/>
      <c r="AQ141" s="62"/>
      <c r="AR141" s="62"/>
      <c r="AS141" s="62"/>
      <c r="AT141" s="62"/>
      <c r="AU141" s="62"/>
      <c r="AV141" s="62"/>
      <c r="AW141" s="62"/>
      <c r="AX141" s="62"/>
      <c r="AY141" s="62"/>
      <c r="AZ141" s="62"/>
      <c r="BA141" s="62"/>
    </row>
    <row r="142" spans="2:53" ht="15.15" customHeight="1" x14ac:dyDescent="0.25">
      <c r="B142" s="801" t="s">
        <v>18</v>
      </c>
      <c r="C142" s="802"/>
      <c r="D142" s="802"/>
      <c r="E142" s="802"/>
      <c r="F142" s="802"/>
      <c r="G142" s="802"/>
      <c r="H142" s="802"/>
      <c r="I142" s="365"/>
      <c r="J142" s="365"/>
      <c r="K142" s="131">
        <f>SUM(K140:K141)</f>
        <v>0</v>
      </c>
      <c r="L142" s="887"/>
      <c r="M142" s="887"/>
      <c r="N142" s="887"/>
      <c r="O142" s="887"/>
      <c r="P142" s="62"/>
      <c r="Q142" s="62"/>
      <c r="R142" s="62"/>
      <c r="S142" s="62"/>
      <c r="T142" s="62"/>
      <c r="U142" s="62"/>
      <c r="Y142" s="214"/>
      <c r="AA142" s="62"/>
      <c r="AB142" s="62"/>
      <c r="AC142" s="62"/>
      <c r="AD142" s="62"/>
      <c r="AE142" s="62"/>
      <c r="AF142" s="62"/>
      <c r="AG142" s="62"/>
      <c r="AH142" s="62"/>
      <c r="AI142" s="62"/>
      <c r="AJ142" s="62"/>
      <c r="AK142" s="62"/>
      <c r="AO142" s="214"/>
      <c r="AQ142" s="62"/>
      <c r="AR142" s="62"/>
      <c r="AS142" s="62"/>
      <c r="AT142" s="62"/>
      <c r="AU142" s="62"/>
      <c r="AV142" s="62"/>
      <c r="AW142" s="62"/>
      <c r="AX142" s="62"/>
      <c r="AY142" s="62"/>
      <c r="AZ142" s="62"/>
      <c r="BA142" s="62"/>
    </row>
    <row r="143" spans="2:53" ht="15.15" customHeight="1" x14ac:dyDescent="0.25">
      <c r="B143" s="43"/>
      <c r="C143" s="62"/>
      <c r="D143" s="62"/>
      <c r="E143" s="62"/>
      <c r="F143" s="62"/>
      <c r="L143" s="62"/>
      <c r="P143" s="214"/>
      <c r="Q143" s="43"/>
      <c r="R143" s="43"/>
      <c r="S143" s="374"/>
      <c r="T143" s="214"/>
      <c r="U143" s="214"/>
      <c r="Y143" s="214"/>
      <c r="Z143" s="214"/>
      <c r="AA143" s="214"/>
      <c r="AB143" s="214"/>
      <c r="AC143" s="214"/>
      <c r="AD143" s="214"/>
      <c r="AE143" s="214"/>
      <c r="AF143" s="214"/>
      <c r="AG143" s="43"/>
      <c r="AH143" s="43"/>
      <c r="AI143" s="374"/>
      <c r="AJ143" s="214"/>
      <c r="AK143" s="214"/>
      <c r="AO143" s="214"/>
      <c r="AP143" s="214"/>
      <c r="AQ143" s="214"/>
      <c r="AR143" s="214"/>
      <c r="AS143" s="214"/>
      <c r="AT143" s="214"/>
      <c r="AU143" s="214"/>
      <c r="AV143" s="214"/>
      <c r="AW143" s="43"/>
      <c r="AX143" s="43"/>
      <c r="AY143" s="374"/>
      <c r="AZ143" s="214"/>
      <c r="BA143" s="214"/>
    </row>
    <row r="144" spans="2:53" ht="15.15" customHeight="1" x14ac:dyDescent="0.25">
      <c r="B144" s="803" t="s">
        <v>155</v>
      </c>
      <c r="C144" s="804"/>
      <c r="D144" s="804"/>
      <c r="E144" s="804"/>
      <c r="F144" s="804"/>
      <c r="G144" s="804"/>
      <c r="H144" s="370"/>
      <c r="I144" s="370"/>
      <c r="J144" s="370"/>
      <c r="K144" s="167">
        <f>K124+K130+K136+K142</f>
        <v>0</v>
      </c>
      <c r="L144" s="375"/>
      <c r="M144" s="375"/>
      <c r="N144" s="375"/>
      <c r="O144" s="376"/>
      <c r="P144" s="214"/>
      <c r="Q144" s="43"/>
      <c r="R144" s="43"/>
      <c r="S144" s="374"/>
      <c r="T144" s="214"/>
      <c r="U144" s="214"/>
      <c r="Y144" s="214"/>
      <c r="Z144" s="214"/>
      <c r="AA144" s="214"/>
      <c r="AB144" s="214"/>
      <c r="AC144" s="214"/>
      <c r="AD144" s="214"/>
      <c r="AE144" s="214"/>
      <c r="AF144" s="214"/>
      <c r="AG144" s="43"/>
      <c r="AH144" s="43"/>
      <c r="AI144" s="374"/>
      <c r="AJ144" s="214"/>
      <c r="AK144" s="214"/>
      <c r="AO144" s="214"/>
      <c r="AP144" s="214"/>
      <c r="AQ144" s="214"/>
      <c r="AR144" s="214"/>
      <c r="AS144" s="214"/>
      <c r="AT144" s="214"/>
      <c r="AU144" s="214"/>
      <c r="AV144" s="214"/>
      <c r="AW144" s="43"/>
      <c r="AX144" s="43"/>
      <c r="AY144" s="374"/>
      <c r="AZ144" s="214"/>
      <c r="BA144" s="214"/>
    </row>
    <row r="145" spans="2:56" x14ac:dyDescent="0.25">
      <c r="B145" s="186"/>
      <c r="C145" s="186"/>
      <c r="D145" s="186"/>
      <c r="E145" s="186"/>
      <c r="F145" s="186"/>
      <c r="G145" s="377"/>
      <c r="H145" s="377"/>
      <c r="I145" s="377"/>
      <c r="J145" s="377"/>
      <c r="K145" s="377"/>
      <c r="L145" s="378"/>
      <c r="M145" s="378"/>
      <c r="N145" s="378"/>
      <c r="O145" s="378"/>
      <c r="P145" s="335"/>
      <c r="Q145" s="344"/>
      <c r="R145" s="345"/>
      <c r="S145" s="379"/>
      <c r="T145" s="27"/>
      <c r="U145" s="27"/>
      <c r="Y145" s="214"/>
      <c r="Z145" s="214"/>
      <c r="AA145" s="214"/>
      <c r="AB145" s="214"/>
      <c r="AC145" s="214"/>
      <c r="AD145" s="214"/>
      <c r="AE145" s="335"/>
      <c r="AF145" s="335"/>
      <c r="AG145" s="344"/>
      <c r="AH145" s="345"/>
      <c r="AI145" s="379"/>
      <c r="AJ145" s="27"/>
      <c r="AK145" s="27"/>
      <c r="AO145" s="214"/>
      <c r="AP145" s="214"/>
      <c r="AQ145" s="214"/>
      <c r="AR145" s="214"/>
      <c r="AS145" s="214"/>
      <c r="AT145" s="214"/>
      <c r="AU145" s="335"/>
      <c r="AV145" s="335"/>
      <c r="AW145" s="344"/>
      <c r="AX145" s="345"/>
      <c r="AY145" s="379"/>
      <c r="AZ145" s="27"/>
      <c r="BA145" s="27"/>
    </row>
    <row r="146" spans="2:56" ht="15.15" customHeight="1" x14ac:dyDescent="0.25">
      <c r="B146" s="249" t="s">
        <v>153</v>
      </c>
      <c r="C146" s="62"/>
      <c r="D146" s="62"/>
      <c r="E146" s="62"/>
      <c r="F146" s="62"/>
      <c r="L146" s="62"/>
      <c r="P146" s="335"/>
      <c r="Q146" s="335"/>
      <c r="R146" s="335"/>
      <c r="S146" s="379"/>
      <c r="T146" s="27"/>
      <c r="U146" s="27"/>
      <c r="Y146" s="214"/>
      <c r="Z146" s="214"/>
      <c r="AA146" s="214"/>
      <c r="AB146" s="214"/>
      <c r="AC146" s="214"/>
      <c r="AD146" s="214"/>
      <c r="AE146" s="335"/>
      <c r="AF146" s="335"/>
      <c r="AG146" s="335"/>
      <c r="AH146" s="335"/>
      <c r="AI146" s="379"/>
      <c r="AJ146" s="27"/>
      <c r="AK146" s="27"/>
      <c r="AO146" s="214"/>
      <c r="AP146" s="214"/>
      <c r="AQ146" s="214"/>
      <c r="AR146" s="214"/>
      <c r="AS146" s="214"/>
      <c r="AT146" s="214"/>
      <c r="AU146" s="335"/>
      <c r="AV146" s="335"/>
      <c r="AW146" s="335"/>
      <c r="AX146" s="335"/>
      <c r="AY146" s="379"/>
      <c r="AZ146" s="27"/>
      <c r="BA146" s="27"/>
    </row>
    <row r="147" spans="2:56" s="70" customFormat="1" ht="15.15" customHeight="1" x14ac:dyDescent="0.25">
      <c r="B147" s="752" t="s">
        <v>19</v>
      </c>
      <c r="C147" s="753"/>
      <c r="D147" s="753"/>
      <c r="E147" s="753"/>
      <c r="F147" s="753"/>
      <c r="G147" s="54" t="s">
        <v>43</v>
      </c>
      <c r="H147" s="349" t="s">
        <v>15</v>
      </c>
      <c r="I147" s="349" t="s">
        <v>42</v>
      </c>
      <c r="J147" s="349" t="s">
        <v>326</v>
      </c>
      <c r="K147" s="363" t="s">
        <v>18</v>
      </c>
      <c r="L147" s="884" t="s">
        <v>17</v>
      </c>
      <c r="M147" s="884"/>
      <c r="N147" s="884"/>
      <c r="O147" s="884"/>
      <c r="P147" s="350"/>
      <c r="Q147" s="350"/>
      <c r="R147" s="350"/>
      <c r="S147" s="380"/>
      <c r="T147" s="352"/>
      <c r="U147" s="352"/>
      <c r="Y147" s="333"/>
      <c r="Z147" s="333"/>
      <c r="AA147" s="333"/>
      <c r="AB147" s="333"/>
      <c r="AC147" s="333"/>
      <c r="AD147" s="333"/>
      <c r="AE147" s="350"/>
      <c r="AF147" s="350"/>
      <c r="AG147" s="350"/>
      <c r="AH147" s="350"/>
      <c r="AI147" s="380"/>
      <c r="AJ147" s="352"/>
      <c r="AK147" s="352"/>
      <c r="AO147" s="333"/>
      <c r="AP147" s="333"/>
      <c r="AQ147" s="333"/>
      <c r="AR147" s="333"/>
      <c r="AS147" s="333"/>
      <c r="AT147" s="333"/>
      <c r="AU147" s="350"/>
      <c r="AV147" s="350"/>
      <c r="AW147" s="350"/>
      <c r="AX147" s="350"/>
      <c r="AY147" s="380"/>
      <c r="AZ147" s="352"/>
      <c r="BA147" s="352"/>
    </row>
    <row r="148" spans="2:56" ht="15.15" customHeight="1" x14ac:dyDescent="0.25">
      <c r="B148" s="800"/>
      <c r="C148" s="800"/>
      <c r="D148" s="800"/>
      <c r="E148" s="800"/>
      <c r="F148" s="800"/>
      <c r="G148" s="330">
        <v>0</v>
      </c>
      <c r="H148" s="330">
        <v>0</v>
      </c>
      <c r="I148" s="129" t="s">
        <v>70</v>
      </c>
      <c r="J148" s="364">
        <v>0</v>
      </c>
      <c r="K148" s="174">
        <f>ROUND(IF(G148=0,IF(H148=0,J148,H148*J148),IF(H148=0,G148*J148,G148*H148*J148)),2)</f>
        <v>0</v>
      </c>
      <c r="L148" s="922"/>
      <c r="M148" s="922"/>
      <c r="N148" s="922"/>
      <c r="O148" s="922"/>
      <c r="P148" s="214"/>
      <c r="Q148" s="214"/>
      <c r="R148" s="214"/>
      <c r="S148" s="297"/>
      <c r="T148" s="214"/>
      <c r="U148" s="214"/>
      <c r="Y148" s="214"/>
      <c r="Z148" s="214"/>
      <c r="AA148" s="214"/>
      <c r="AB148" s="214"/>
      <c r="AC148" s="214"/>
      <c r="AD148" s="214"/>
      <c r="AE148" s="214"/>
      <c r="AF148" s="214"/>
      <c r="AG148" s="214"/>
      <c r="AH148" s="214"/>
      <c r="AI148" s="297"/>
      <c r="AJ148" s="214"/>
      <c r="AK148" s="214"/>
      <c r="AO148" s="214"/>
      <c r="AP148" s="214"/>
      <c r="AQ148" s="214"/>
      <c r="AR148" s="214"/>
      <c r="AS148" s="214"/>
      <c r="AT148" s="214"/>
      <c r="AU148" s="214"/>
      <c r="AV148" s="214"/>
      <c r="AW148" s="214"/>
      <c r="AX148" s="214"/>
      <c r="AY148" s="297"/>
      <c r="AZ148" s="214"/>
      <c r="BA148" s="214"/>
    </row>
    <row r="149" spans="2:56" ht="15.15" customHeight="1" x14ac:dyDescent="0.25">
      <c r="B149" s="800"/>
      <c r="C149" s="800"/>
      <c r="D149" s="800"/>
      <c r="E149" s="800"/>
      <c r="F149" s="800"/>
      <c r="G149" s="354"/>
      <c r="H149" s="355"/>
      <c r="I149" s="129" t="s">
        <v>70</v>
      </c>
      <c r="J149" s="364">
        <v>0</v>
      </c>
      <c r="K149" s="174">
        <f>ROUND(IF(H149=0,J149,H149*J149),2)</f>
        <v>0</v>
      </c>
      <c r="L149" s="886"/>
      <c r="M149" s="886"/>
      <c r="N149" s="886"/>
      <c r="O149" s="886"/>
      <c r="P149" s="214"/>
      <c r="Q149" s="285"/>
      <c r="R149" s="43"/>
      <c r="S149" s="374"/>
      <c r="T149" s="214"/>
      <c r="U149" s="214"/>
      <c r="Y149" s="214"/>
      <c r="Z149" s="214"/>
      <c r="AA149" s="214"/>
      <c r="AB149" s="214"/>
      <c r="AC149" s="214"/>
      <c r="AD149" s="214"/>
      <c r="AE149" s="214"/>
      <c r="AF149" s="214"/>
      <c r="AG149" s="285"/>
      <c r="AH149" s="43"/>
      <c r="AI149" s="374"/>
      <c r="AJ149" s="214"/>
      <c r="AK149" s="214"/>
      <c r="AO149" s="214"/>
      <c r="AP149" s="214"/>
      <c r="AQ149" s="214"/>
      <c r="AR149" s="214"/>
      <c r="AS149" s="214"/>
      <c r="AT149" s="214"/>
      <c r="AU149" s="214"/>
      <c r="AV149" s="214"/>
      <c r="AW149" s="285"/>
      <c r="AX149" s="43"/>
      <c r="AY149" s="374"/>
      <c r="AZ149" s="214"/>
      <c r="BA149" s="214"/>
    </row>
    <row r="150" spans="2:56" ht="15.15" customHeight="1" x14ac:dyDescent="0.25">
      <c r="B150" s="801" t="s">
        <v>18</v>
      </c>
      <c r="C150" s="802"/>
      <c r="D150" s="802"/>
      <c r="E150" s="802"/>
      <c r="F150" s="802"/>
      <c r="G150" s="802"/>
      <c r="H150" s="802"/>
      <c r="I150" s="365"/>
      <c r="J150" s="365"/>
      <c r="K150" s="131">
        <f>SUM(K148:K149)</f>
        <v>0</v>
      </c>
      <c r="L150" s="887"/>
      <c r="M150" s="887"/>
      <c r="N150" s="887"/>
      <c r="O150" s="887"/>
      <c r="P150" s="214"/>
      <c r="Q150" s="285"/>
      <c r="R150" s="43"/>
      <c r="S150" s="374"/>
      <c r="T150" s="214"/>
      <c r="U150" s="214"/>
      <c r="Y150" s="214"/>
      <c r="Z150" s="214"/>
      <c r="AA150" s="214"/>
      <c r="AB150" s="214"/>
      <c r="AC150" s="214"/>
      <c r="AD150" s="214"/>
      <c r="AE150" s="214"/>
      <c r="AF150" s="214"/>
      <c r="AG150" s="285"/>
      <c r="AH150" s="43"/>
      <c r="AI150" s="374"/>
      <c r="AJ150" s="214"/>
      <c r="AK150" s="214"/>
      <c r="AO150" s="214"/>
      <c r="AP150" s="214"/>
      <c r="AQ150" s="214"/>
      <c r="AR150" s="214"/>
      <c r="AS150" s="214"/>
      <c r="AT150" s="214"/>
      <c r="AU150" s="214"/>
      <c r="AV150" s="214"/>
      <c r="AW150" s="285"/>
      <c r="AX150" s="43"/>
      <c r="AY150" s="374"/>
      <c r="AZ150" s="214"/>
      <c r="BA150" s="214"/>
    </row>
    <row r="151" spans="2:56" x14ac:dyDescent="0.25">
      <c r="B151" s="322"/>
      <c r="C151" s="322"/>
      <c r="D151" s="322"/>
      <c r="E151" s="322"/>
      <c r="F151" s="322"/>
      <c r="G151" s="323"/>
      <c r="H151" s="323"/>
      <c r="I151" s="323"/>
      <c r="J151" s="362"/>
      <c r="K151" s="294"/>
      <c r="L151" s="294"/>
      <c r="M151" s="294"/>
      <c r="N151" s="294"/>
      <c r="O151" s="294"/>
      <c r="P151" s="335"/>
      <c r="Q151" s="344"/>
      <c r="R151" s="345"/>
      <c r="S151" s="379"/>
      <c r="T151" s="27"/>
      <c r="U151" s="27"/>
      <c r="Y151" s="214"/>
      <c r="Z151" s="214"/>
      <c r="AA151" s="214"/>
      <c r="AB151" s="214"/>
      <c r="AC151" s="214"/>
      <c r="AD151" s="214"/>
      <c r="AE151" s="335"/>
      <c r="AF151" s="335"/>
      <c r="AG151" s="344"/>
      <c r="AH151" s="345"/>
      <c r="AI151" s="379"/>
      <c r="AJ151" s="27"/>
      <c r="AK151" s="27"/>
      <c r="AO151" s="214"/>
      <c r="AP151" s="214"/>
      <c r="AQ151" s="214"/>
      <c r="AR151" s="214"/>
      <c r="AS151" s="214"/>
      <c r="AT151" s="214"/>
      <c r="AU151" s="335"/>
      <c r="AV151" s="335"/>
      <c r="AW151" s="344"/>
      <c r="AX151" s="345"/>
      <c r="AY151" s="379"/>
      <c r="AZ151" s="27"/>
      <c r="BA151" s="27"/>
    </row>
    <row r="152" spans="2:56" ht="15.15" customHeight="1" x14ac:dyDescent="0.25">
      <c r="B152" s="107" t="s">
        <v>154</v>
      </c>
      <c r="C152" s="214"/>
      <c r="D152" s="214"/>
      <c r="E152" s="214"/>
      <c r="F152" s="214"/>
      <c r="G152" s="223"/>
      <c r="H152" s="223"/>
      <c r="I152" s="223"/>
      <c r="J152" s="297"/>
      <c r="K152" s="297"/>
      <c r="L152" s="214"/>
      <c r="P152" s="335"/>
      <c r="Q152" s="335"/>
      <c r="R152" s="335"/>
      <c r="S152" s="379"/>
      <c r="T152" s="27"/>
      <c r="U152" s="27"/>
      <c r="Y152" s="214"/>
      <c r="Z152" s="214"/>
      <c r="AA152" s="214"/>
      <c r="AB152" s="214"/>
      <c r="AC152" s="214"/>
      <c r="AD152" s="214"/>
      <c r="AE152" s="335"/>
      <c r="AF152" s="335"/>
      <c r="AG152" s="335"/>
      <c r="AH152" s="335"/>
      <c r="AI152" s="379"/>
      <c r="AJ152" s="27"/>
      <c r="AK152" s="27"/>
      <c r="AO152" s="214"/>
      <c r="AP152" s="214"/>
      <c r="AQ152" s="214"/>
      <c r="AR152" s="214"/>
      <c r="AS152" s="214"/>
      <c r="AT152" s="214"/>
      <c r="AU152" s="335"/>
      <c r="AV152" s="335"/>
      <c r="AW152" s="335"/>
      <c r="AX152" s="335"/>
      <c r="AY152" s="379"/>
      <c r="AZ152" s="27"/>
      <c r="BA152" s="27"/>
    </row>
    <row r="153" spans="2:56" ht="15" customHeight="1" x14ac:dyDescent="0.25">
      <c r="B153" s="752" t="s">
        <v>19</v>
      </c>
      <c r="C153" s="753"/>
      <c r="D153" s="753"/>
      <c r="E153" s="753"/>
      <c r="F153" s="753"/>
      <c r="G153" s="54" t="s">
        <v>43</v>
      </c>
      <c r="H153" s="349" t="s">
        <v>15</v>
      </c>
      <c r="I153" s="349" t="s">
        <v>42</v>
      </c>
      <c r="J153" s="349" t="s">
        <v>326</v>
      </c>
      <c r="K153" s="363" t="s">
        <v>18</v>
      </c>
      <c r="L153" s="884" t="s">
        <v>17</v>
      </c>
      <c r="M153" s="884"/>
      <c r="N153" s="884"/>
      <c r="O153" s="884"/>
      <c r="P153" s="214"/>
      <c r="Q153" s="214"/>
      <c r="R153" s="214"/>
      <c r="S153" s="214"/>
      <c r="T153" s="214"/>
      <c r="U153" s="214"/>
      <c r="V153" s="214"/>
      <c r="W153" s="214"/>
      <c r="X153" s="214"/>
      <c r="Y153" s="214"/>
      <c r="AA153" s="214"/>
      <c r="AB153" s="214"/>
      <c r="AC153" s="214"/>
      <c r="AD153" s="214"/>
      <c r="AE153" s="214"/>
      <c r="AF153" s="214"/>
      <c r="AG153" s="214"/>
      <c r="AH153" s="214"/>
      <c r="AI153" s="214"/>
      <c r="AJ153" s="214"/>
      <c r="AK153" s="214"/>
      <c r="AL153" s="214"/>
      <c r="AM153" s="214"/>
      <c r="AN153" s="214"/>
      <c r="AO153" s="214"/>
      <c r="AQ153" s="214"/>
      <c r="AR153" s="214"/>
      <c r="AS153" s="214"/>
      <c r="AT153" s="214"/>
      <c r="AU153" s="214"/>
      <c r="AV153" s="214"/>
      <c r="AW153" s="214"/>
      <c r="AX153" s="214"/>
      <c r="AY153" s="214"/>
      <c r="AZ153" s="214"/>
      <c r="BA153" s="214"/>
      <c r="BB153" s="214"/>
      <c r="BC153" s="214"/>
      <c r="BD153" s="214"/>
    </row>
    <row r="154" spans="2:56" ht="28.5" customHeight="1" x14ac:dyDescent="0.25">
      <c r="B154" s="799"/>
      <c r="C154" s="799"/>
      <c r="D154" s="799"/>
      <c r="E154" s="799"/>
      <c r="F154" s="799"/>
      <c r="G154" s="330">
        <v>0</v>
      </c>
      <c r="H154" s="330">
        <v>0</v>
      </c>
      <c r="I154" s="129" t="s">
        <v>70</v>
      </c>
      <c r="J154" s="364">
        <v>0</v>
      </c>
      <c r="K154" s="174">
        <f>ROUND(IF(G154=0,IF(H154=0,J154,H154*J154),IF(H154=0,G154*J154,G154*H154*J154)),2)</f>
        <v>0</v>
      </c>
      <c r="L154" s="922"/>
      <c r="M154" s="922"/>
      <c r="N154" s="922"/>
      <c r="O154" s="922"/>
      <c r="P154" s="22"/>
      <c r="Q154" s="214"/>
      <c r="R154" s="214"/>
      <c r="S154" s="214"/>
      <c r="T154" s="214"/>
      <c r="U154" s="214"/>
      <c r="V154" s="214"/>
      <c r="W154" s="214"/>
      <c r="X154" s="214"/>
      <c r="Y154" s="214"/>
      <c r="Z154" s="214"/>
      <c r="AA154" s="214"/>
      <c r="AB154" s="214"/>
      <c r="AC154" s="214"/>
      <c r="AD154" s="214"/>
      <c r="AE154" s="214"/>
      <c r="AF154" s="214"/>
      <c r="AG154" s="214"/>
      <c r="AH154" s="214"/>
      <c r="AI154" s="214"/>
      <c r="AJ154" s="214"/>
      <c r="AK154" s="214"/>
      <c r="AL154" s="214"/>
      <c r="AM154" s="214"/>
      <c r="AN154" s="214"/>
      <c r="AO154" s="214"/>
      <c r="AP154" s="214"/>
      <c r="AQ154" s="214"/>
      <c r="AR154" s="214"/>
      <c r="AS154" s="214"/>
      <c r="AT154" s="214"/>
      <c r="AU154" s="214"/>
      <c r="AV154" s="214"/>
      <c r="AW154" s="214"/>
      <c r="AX154" s="214"/>
      <c r="AY154" s="214"/>
      <c r="AZ154" s="214"/>
      <c r="BA154" s="214"/>
      <c r="BB154" s="214"/>
      <c r="BC154" s="214"/>
      <c r="BD154" s="214"/>
    </row>
    <row r="155" spans="2:56" ht="15.15" customHeight="1" x14ac:dyDescent="0.25">
      <c r="B155" s="800"/>
      <c r="C155" s="800"/>
      <c r="D155" s="800"/>
      <c r="E155" s="800"/>
      <c r="F155" s="800"/>
      <c r="G155" s="354"/>
      <c r="H155" s="355"/>
      <c r="I155" s="129" t="s">
        <v>70</v>
      </c>
      <c r="J155" s="364">
        <v>0</v>
      </c>
      <c r="K155" s="174">
        <f>ROUND(IF(H155=0,J155,H155*J155),2)</f>
        <v>0</v>
      </c>
      <c r="L155" s="886"/>
      <c r="M155" s="886"/>
      <c r="N155" s="886"/>
      <c r="O155" s="886"/>
      <c r="P155" s="22"/>
      <c r="Q155" s="214"/>
      <c r="R155" s="214"/>
      <c r="S155" s="214"/>
      <c r="T155" s="214"/>
      <c r="U155" s="214"/>
      <c r="V155" s="214"/>
      <c r="W155" s="214"/>
      <c r="X155" s="214"/>
      <c r="Y155" s="214"/>
      <c r="Z155" s="214"/>
      <c r="AA155" s="214"/>
      <c r="AB155" s="214"/>
      <c r="AC155" s="214"/>
      <c r="AD155" s="214"/>
      <c r="AE155" s="214"/>
      <c r="AF155" s="214"/>
      <c r="AG155" s="214"/>
      <c r="AH155" s="214"/>
      <c r="AI155" s="214"/>
      <c r="AJ155" s="214"/>
      <c r="AK155" s="214"/>
      <c r="AL155" s="214"/>
      <c r="AM155" s="214"/>
      <c r="AN155" s="214"/>
      <c r="AO155" s="214"/>
      <c r="AP155" s="214"/>
      <c r="AQ155" s="214"/>
      <c r="AR155" s="214"/>
      <c r="AS155" s="214"/>
      <c r="AT155" s="214"/>
      <c r="AU155" s="214"/>
      <c r="AV155" s="214"/>
      <c r="AW155" s="214"/>
      <c r="AX155" s="214"/>
      <c r="AY155" s="214"/>
      <c r="AZ155" s="214"/>
      <c r="BA155" s="214"/>
      <c r="BB155" s="214"/>
      <c r="BC155" s="214"/>
      <c r="BD155" s="214"/>
    </row>
    <row r="156" spans="2:56" ht="15.15" customHeight="1" x14ac:dyDescent="0.25">
      <c r="B156" s="801" t="s">
        <v>18</v>
      </c>
      <c r="C156" s="802"/>
      <c r="D156" s="802"/>
      <c r="E156" s="802"/>
      <c r="F156" s="802"/>
      <c r="G156" s="802"/>
      <c r="H156" s="802"/>
      <c r="I156" s="365"/>
      <c r="J156" s="365"/>
      <c r="K156" s="131">
        <f>SUM(K154:K155)</f>
        <v>0</v>
      </c>
      <c r="L156" s="887"/>
      <c r="M156" s="887"/>
      <c r="N156" s="887"/>
      <c r="O156" s="887"/>
      <c r="P156" s="22"/>
      <c r="Q156" s="214"/>
      <c r="R156" s="214"/>
      <c r="S156" s="214"/>
      <c r="T156" s="214"/>
      <c r="U156" s="214"/>
      <c r="V156" s="214"/>
      <c r="W156" s="214"/>
      <c r="X156" s="214"/>
      <c r="Y156" s="214"/>
      <c r="Z156" s="214"/>
      <c r="AA156" s="214"/>
      <c r="AB156" s="214"/>
      <c r="AC156" s="214"/>
      <c r="AD156" s="214"/>
      <c r="AE156" s="214"/>
      <c r="AF156" s="214"/>
      <c r="AG156" s="214"/>
      <c r="AH156" s="214"/>
      <c r="AI156" s="214"/>
      <c r="AJ156" s="214"/>
      <c r="AK156" s="214"/>
      <c r="AL156" s="214"/>
      <c r="AM156" s="214"/>
      <c r="AN156" s="214"/>
      <c r="AO156" s="214"/>
      <c r="AP156" s="214"/>
      <c r="AQ156" s="214"/>
      <c r="AR156" s="214"/>
      <c r="AS156" s="214"/>
      <c r="AT156" s="214"/>
      <c r="AU156" s="214"/>
      <c r="AV156" s="214"/>
      <c r="AW156" s="214"/>
      <c r="AX156" s="214"/>
      <c r="AY156" s="214"/>
      <c r="AZ156" s="214"/>
      <c r="BA156" s="214"/>
      <c r="BB156" s="214"/>
      <c r="BC156" s="214"/>
      <c r="BD156" s="214"/>
    </row>
    <row r="157" spans="2:56" ht="15.15" customHeight="1" x14ac:dyDescent="0.25">
      <c r="C157" s="214"/>
      <c r="D157" s="214"/>
      <c r="E157" s="214"/>
      <c r="F157" s="214"/>
      <c r="G157" s="223"/>
      <c r="H157" s="223"/>
      <c r="I157" s="223"/>
      <c r="J157" s="223"/>
      <c r="K157" s="297"/>
      <c r="L157" s="214"/>
      <c r="M157" s="214"/>
      <c r="N157" s="214"/>
      <c r="O157" s="214"/>
      <c r="P157" s="22"/>
      <c r="Q157" s="214"/>
      <c r="R157" s="214"/>
      <c r="S157" s="214"/>
      <c r="T157" s="214"/>
      <c r="U157" s="214"/>
      <c r="V157" s="214"/>
      <c r="W157" s="214"/>
      <c r="X157" s="214"/>
      <c r="Y157" s="214"/>
      <c r="AA157" s="214"/>
      <c r="AB157" s="214"/>
      <c r="AC157" s="214"/>
      <c r="AD157" s="214"/>
      <c r="AE157" s="214"/>
      <c r="AF157" s="214"/>
      <c r="AG157" s="214"/>
      <c r="AH157" s="214"/>
      <c r="AI157" s="214"/>
      <c r="AJ157" s="214"/>
      <c r="AK157" s="214"/>
      <c r="AL157" s="214"/>
      <c r="AM157" s="214"/>
      <c r="AN157" s="214"/>
      <c r="AO157" s="214"/>
      <c r="AQ157" s="214"/>
      <c r="AR157" s="214"/>
      <c r="AS157" s="214"/>
      <c r="AT157" s="214"/>
      <c r="AU157" s="214"/>
      <c r="AV157" s="214"/>
      <c r="AW157" s="214"/>
      <c r="AX157" s="214"/>
      <c r="AY157" s="214"/>
      <c r="AZ157" s="214"/>
      <c r="BA157" s="214"/>
      <c r="BB157" s="214"/>
      <c r="BC157" s="214"/>
      <c r="BD157" s="214"/>
    </row>
    <row r="158" spans="2:56" ht="15.15" customHeight="1" x14ac:dyDescent="0.25">
      <c r="B158" s="529" t="s">
        <v>65</v>
      </c>
      <c r="C158" s="530"/>
      <c r="D158" s="530"/>
      <c r="E158" s="530"/>
      <c r="F158" s="530"/>
      <c r="G158" s="381"/>
      <c r="H158" s="381"/>
      <c r="I158" s="381"/>
      <c r="J158" s="169"/>
      <c r="K158" s="167">
        <f>M82+K104+K110+K116+K144+K150+K156</f>
        <v>0</v>
      </c>
      <c r="L158" s="382"/>
      <c r="M158" s="382"/>
      <c r="N158" s="382"/>
      <c r="O158" s="383"/>
      <c r="P158" s="22"/>
      <c r="Q158" s="214"/>
      <c r="R158" s="214"/>
      <c r="S158" s="214"/>
      <c r="T158" s="214"/>
      <c r="U158" s="214"/>
      <c r="V158" s="214"/>
      <c r="W158" s="214"/>
      <c r="X158" s="214"/>
      <c r="Y158" s="214"/>
      <c r="AA158" s="214"/>
      <c r="AB158" s="214"/>
      <c r="AC158" s="214"/>
      <c r="AD158" s="214"/>
      <c r="AE158" s="214"/>
      <c r="AF158" s="214"/>
      <c r="AG158" s="214"/>
      <c r="AH158" s="214"/>
      <c r="AI158" s="214"/>
      <c r="AJ158" s="214"/>
      <c r="AK158" s="214"/>
      <c r="AL158" s="214"/>
      <c r="AM158" s="214"/>
      <c r="AN158" s="214"/>
      <c r="AO158" s="214"/>
      <c r="AQ158" s="214"/>
      <c r="AR158" s="214"/>
      <c r="AS158" s="214"/>
      <c r="AT158" s="214"/>
      <c r="AU158" s="214"/>
      <c r="AV158" s="214"/>
      <c r="AW158" s="214"/>
      <c r="AX158" s="214"/>
      <c r="AY158" s="214"/>
      <c r="AZ158" s="214"/>
      <c r="BA158" s="214"/>
      <c r="BB158" s="214"/>
      <c r="BC158" s="214"/>
      <c r="BD158" s="214"/>
    </row>
    <row r="159" spans="2:56" ht="15.15" customHeight="1" x14ac:dyDescent="0.25">
      <c r="B159" s="186"/>
      <c r="C159" s="186"/>
      <c r="D159" s="186"/>
      <c r="E159" s="186"/>
      <c r="F159" s="186"/>
      <c r="G159" s="377"/>
      <c r="H159" s="377"/>
      <c r="I159" s="377"/>
      <c r="J159" s="377"/>
      <c r="K159" s="377"/>
      <c r="L159" s="378"/>
      <c r="M159" s="378"/>
      <c r="N159" s="378"/>
      <c r="O159" s="378"/>
      <c r="P159" s="22"/>
      <c r="Q159" s="214"/>
      <c r="R159" s="214"/>
      <c r="S159" s="214"/>
      <c r="T159" s="214"/>
      <c r="U159" s="214"/>
      <c r="V159" s="214"/>
      <c r="W159" s="214"/>
      <c r="X159" s="214"/>
      <c r="Y159" s="214"/>
      <c r="AA159" s="214"/>
      <c r="AB159" s="214"/>
      <c r="AC159" s="214"/>
      <c r="AD159" s="214"/>
      <c r="AE159" s="214"/>
      <c r="AF159" s="214"/>
      <c r="AG159" s="214"/>
      <c r="AH159" s="214"/>
      <c r="AI159" s="214"/>
      <c r="AJ159" s="214"/>
      <c r="AK159" s="214"/>
      <c r="AL159" s="214"/>
      <c r="AM159" s="214"/>
      <c r="AN159" s="214"/>
      <c r="AO159" s="214"/>
      <c r="AQ159" s="214"/>
      <c r="AR159" s="214"/>
      <c r="AS159" s="214"/>
      <c r="AT159" s="214"/>
      <c r="AU159" s="214"/>
      <c r="AV159" s="214"/>
      <c r="AW159" s="214"/>
      <c r="AX159" s="214"/>
      <c r="AY159" s="214"/>
      <c r="AZ159" s="214"/>
      <c r="BA159" s="214"/>
      <c r="BB159" s="214"/>
      <c r="BC159" s="214"/>
      <c r="BD159" s="214"/>
    </row>
    <row r="160" spans="2:56" ht="17.25" customHeight="1" x14ac:dyDescent="0.25">
      <c r="B160" s="186"/>
      <c r="C160" s="186"/>
      <c r="D160" s="186"/>
      <c r="E160" s="186"/>
      <c r="F160" s="186"/>
      <c r="G160" s="377"/>
      <c r="H160" s="377"/>
      <c r="I160" s="377"/>
      <c r="J160" s="377"/>
      <c r="K160" s="377"/>
      <c r="L160" s="378"/>
      <c r="M160" s="378"/>
      <c r="N160" s="378"/>
      <c r="O160" s="378"/>
      <c r="P160" s="22"/>
      <c r="Q160" s="62"/>
      <c r="R160" s="62"/>
      <c r="S160" s="62"/>
      <c r="T160" s="62"/>
      <c r="U160" s="62"/>
      <c r="V160" s="62"/>
      <c r="Y160" s="62"/>
      <c r="AA160" s="62"/>
      <c r="AB160" s="62"/>
      <c r="AC160" s="62"/>
      <c r="AD160" s="62"/>
      <c r="AE160" s="62"/>
      <c r="AF160" s="62"/>
      <c r="AG160" s="62"/>
      <c r="AH160" s="62"/>
      <c r="AI160" s="62"/>
      <c r="AJ160" s="62"/>
      <c r="AK160" s="62"/>
      <c r="AL160" s="62"/>
      <c r="AO160" s="62"/>
      <c r="AQ160" s="62"/>
      <c r="AR160" s="62"/>
      <c r="AS160" s="62"/>
      <c r="AT160" s="62"/>
      <c r="AU160" s="62"/>
      <c r="AV160" s="62"/>
      <c r="AW160" s="62"/>
      <c r="AX160" s="62"/>
      <c r="AY160" s="62"/>
      <c r="AZ160" s="62"/>
      <c r="BA160" s="62"/>
      <c r="BB160" s="62"/>
    </row>
    <row r="161" spans="2:56" ht="15.15" customHeight="1" x14ac:dyDescent="0.25">
      <c r="B161" s="793" t="s">
        <v>28</v>
      </c>
      <c r="C161" s="794"/>
      <c r="D161" s="794"/>
      <c r="E161" s="794"/>
      <c r="F161" s="794"/>
      <c r="G161" s="794"/>
      <c r="H161" s="794"/>
      <c r="I161" s="794"/>
      <c r="J161" s="794"/>
      <c r="K161" s="794"/>
      <c r="L161" s="794"/>
      <c r="M161" s="794"/>
      <c r="N161" s="794"/>
      <c r="O161" s="795"/>
      <c r="P161" s="22"/>
      <c r="Q161" s="789"/>
      <c r="R161" s="789"/>
      <c r="S161" s="384"/>
      <c r="T161" s="789"/>
      <c r="U161" s="789"/>
      <c r="Z161" s="214"/>
      <c r="AA161" s="214"/>
      <c r="AB161" s="214"/>
      <c r="AC161" s="214"/>
      <c r="AD161" s="214"/>
      <c r="AE161" s="789"/>
      <c r="AF161" s="789"/>
      <c r="AG161" s="789"/>
      <c r="AH161" s="789"/>
      <c r="AI161" s="384"/>
      <c r="AJ161" s="789"/>
      <c r="AK161" s="789"/>
      <c r="AP161" s="214"/>
      <c r="AQ161" s="214"/>
      <c r="AR161" s="214"/>
      <c r="AS161" s="214"/>
      <c r="AT161" s="214"/>
      <c r="AU161" s="789"/>
      <c r="AV161" s="789"/>
      <c r="AW161" s="789"/>
      <c r="AX161" s="789"/>
      <c r="AY161" s="384"/>
      <c r="AZ161" s="789"/>
      <c r="BA161" s="789"/>
    </row>
    <row r="162" spans="2:56" ht="15.15" customHeight="1" x14ac:dyDescent="0.25">
      <c r="B162" s="796"/>
      <c r="C162" s="797"/>
      <c r="D162" s="797"/>
      <c r="E162" s="797"/>
      <c r="F162" s="797"/>
      <c r="G162" s="797"/>
      <c r="H162" s="797"/>
      <c r="I162" s="797"/>
      <c r="J162" s="797"/>
      <c r="K162" s="797"/>
      <c r="L162" s="797"/>
      <c r="M162" s="797"/>
      <c r="N162" s="797"/>
      <c r="O162" s="798"/>
      <c r="P162" s="22"/>
      <c r="Q162" s="297"/>
      <c r="R162" s="297"/>
      <c r="S162" s="384"/>
      <c r="T162" s="297"/>
      <c r="U162" s="297"/>
      <c r="Z162" s="214"/>
      <c r="AA162" s="214"/>
      <c r="AB162" s="214"/>
      <c r="AC162" s="214"/>
      <c r="AD162" s="214"/>
      <c r="AE162" s="297"/>
      <c r="AF162" s="297"/>
      <c r="AG162" s="297"/>
      <c r="AH162" s="297"/>
      <c r="AI162" s="384"/>
      <c r="AJ162" s="297"/>
      <c r="AK162" s="297"/>
      <c r="AP162" s="214"/>
      <c r="AQ162" s="214"/>
      <c r="AR162" s="214"/>
      <c r="AS162" s="214"/>
      <c r="AT162" s="214"/>
      <c r="AU162" s="297"/>
      <c r="AV162" s="297"/>
      <c r="AW162" s="297"/>
      <c r="AX162" s="297"/>
      <c r="AY162" s="384"/>
      <c r="AZ162" s="297"/>
      <c r="BA162" s="297"/>
    </row>
    <row r="163" spans="2:56" ht="15.15" customHeight="1" x14ac:dyDescent="0.25">
      <c r="B163" s="106"/>
      <c r="C163" s="106"/>
      <c r="D163" s="106"/>
      <c r="E163" s="106"/>
      <c r="F163" s="106"/>
      <c r="G163" s="108"/>
      <c r="H163" s="108"/>
      <c r="I163" s="108"/>
      <c r="J163" s="108"/>
      <c r="K163" s="108"/>
      <c r="L163" s="106"/>
      <c r="M163" s="106"/>
      <c r="N163" s="106"/>
      <c r="O163" s="106"/>
      <c r="P163" s="22"/>
      <c r="Q163" s="790"/>
      <c r="R163" s="791"/>
      <c r="S163" s="385"/>
      <c r="T163" s="792"/>
      <c r="U163" s="792"/>
      <c r="Z163" s="214"/>
      <c r="AA163" s="214"/>
      <c r="AB163" s="214"/>
      <c r="AC163" s="214"/>
      <c r="AD163" s="214"/>
      <c r="AE163" s="790"/>
      <c r="AF163" s="791"/>
      <c r="AG163" s="790"/>
      <c r="AH163" s="791"/>
      <c r="AI163" s="385"/>
      <c r="AJ163" s="792"/>
      <c r="AK163" s="792"/>
      <c r="AP163" s="214"/>
      <c r="AQ163" s="214"/>
      <c r="AR163" s="214"/>
      <c r="AS163" s="214"/>
      <c r="AT163" s="214"/>
      <c r="AU163" s="790"/>
      <c r="AV163" s="791"/>
      <c r="AW163" s="790"/>
      <c r="AX163" s="791"/>
      <c r="AY163" s="385"/>
      <c r="AZ163" s="792"/>
      <c r="BA163" s="792"/>
    </row>
    <row r="164" spans="2:56" ht="15.15" customHeight="1" x14ac:dyDescent="0.25">
      <c r="B164" s="249" t="s">
        <v>29</v>
      </c>
      <c r="C164" s="62"/>
      <c r="D164" s="62"/>
      <c r="E164" s="62"/>
      <c r="F164" s="62"/>
      <c r="L164" s="62"/>
      <c r="M164" s="62"/>
      <c r="P164" s="22"/>
      <c r="Q164" s="790"/>
      <c r="R164" s="791"/>
      <c r="S164" s="385"/>
      <c r="T164" s="792"/>
      <c r="U164" s="792"/>
      <c r="Z164" s="214"/>
      <c r="AA164" s="214"/>
      <c r="AB164" s="214"/>
      <c r="AC164" s="214"/>
      <c r="AD164" s="214"/>
      <c r="AE164" s="790"/>
      <c r="AF164" s="791"/>
      <c r="AG164" s="790"/>
      <c r="AH164" s="791"/>
      <c r="AI164" s="385"/>
      <c r="AJ164" s="792"/>
      <c r="AK164" s="792"/>
      <c r="AP164" s="214"/>
      <c r="AQ164" s="214"/>
      <c r="AR164" s="214"/>
      <c r="AS164" s="214"/>
      <c r="AT164" s="214"/>
      <c r="AU164" s="790"/>
      <c r="AV164" s="791"/>
      <c r="AW164" s="790"/>
      <c r="AX164" s="791"/>
      <c r="AY164" s="385"/>
      <c r="AZ164" s="792"/>
      <c r="BA164" s="792"/>
    </row>
    <row r="165" spans="2:56" s="70" customFormat="1" ht="15.15" customHeight="1" x14ac:dyDescent="0.25">
      <c r="B165" s="386" t="s">
        <v>20</v>
      </c>
      <c r="C165" s="387"/>
      <c r="D165" s="388"/>
      <c r="E165" s="388"/>
      <c r="F165" s="388"/>
      <c r="G165" s="761" t="s">
        <v>21</v>
      </c>
      <c r="H165" s="761"/>
      <c r="I165" s="761" t="s">
        <v>22</v>
      </c>
      <c r="J165" s="761"/>
      <c r="K165" s="363" t="s">
        <v>18</v>
      </c>
      <c r="L165" s="884" t="s">
        <v>17</v>
      </c>
      <c r="M165" s="884"/>
      <c r="N165" s="884"/>
      <c r="O165" s="884"/>
      <c r="P165" s="22"/>
      <c r="Q165" s="389"/>
      <c r="R165" s="390"/>
      <c r="S165" s="391"/>
      <c r="T165" s="372"/>
      <c r="U165" s="372"/>
      <c r="Z165" s="333"/>
      <c r="AA165" s="333"/>
      <c r="AB165" s="333"/>
      <c r="AC165" s="333"/>
      <c r="AD165" s="333"/>
      <c r="AE165" s="389"/>
      <c r="AF165" s="390"/>
      <c r="AG165" s="389"/>
      <c r="AH165" s="390"/>
      <c r="AI165" s="391"/>
      <c r="AJ165" s="372"/>
      <c r="AK165" s="372"/>
      <c r="AP165" s="333"/>
      <c r="AQ165" s="333"/>
      <c r="AR165" s="333"/>
      <c r="AS165" s="333"/>
      <c r="AT165" s="333"/>
      <c r="AU165" s="389"/>
      <c r="AV165" s="390"/>
      <c r="AW165" s="389"/>
      <c r="AX165" s="390"/>
      <c r="AY165" s="391"/>
      <c r="AZ165" s="372"/>
      <c r="BA165" s="372"/>
    </row>
    <row r="166" spans="2:56" ht="17.25" customHeight="1" x14ac:dyDescent="0.25">
      <c r="B166" s="765" t="s">
        <v>139</v>
      </c>
      <c r="C166" s="766"/>
      <c r="D166" s="766"/>
      <c r="E166" s="766"/>
      <c r="F166" s="766"/>
      <c r="G166" s="767"/>
      <c r="H166" s="767"/>
      <c r="I166" s="767">
        <v>0</v>
      </c>
      <c r="J166" s="767"/>
      <c r="K166" s="131">
        <f>G166+I166</f>
        <v>0</v>
      </c>
      <c r="L166" s="922"/>
      <c r="M166" s="922"/>
      <c r="N166" s="922"/>
      <c r="O166" s="922"/>
      <c r="P166" s="22"/>
      <c r="Q166" s="214"/>
      <c r="R166" s="214"/>
      <c r="S166" s="214"/>
      <c r="T166" s="214"/>
      <c r="U166" s="339"/>
      <c r="V166" s="214"/>
      <c r="W166" s="214"/>
      <c r="Y166" s="214"/>
      <c r="Z166" s="214"/>
      <c r="AA166" s="214"/>
      <c r="AB166" s="214"/>
      <c r="AC166" s="214"/>
      <c r="AD166" s="214"/>
      <c r="AE166" s="214"/>
      <c r="AF166" s="214"/>
      <c r="AG166" s="214"/>
      <c r="AH166" s="214"/>
      <c r="AI166" s="214"/>
      <c r="AJ166" s="214"/>
      <c r="AK166" s="339"/>
      <c r="AL166" s="214"/>
      <c r="AM166" s="214"/>
      <c r="AP166" s="214"/>
      <c r="AQ166" s="214"/>
      <c r="AR166" s="214"/>
      <c r="AS166" s="214"/>
      <c r="AT166" s="214"/>
      <c r="AU166" s="214"/>
      <c r="AV166" s="214"/>
      <c r="AW166" s="214"/>
      <c r="AX166" s="214"/>
      <c r="AY166" s="214"/>
      <c r="AZ166" s="214"/>
      <c r="BA166" s="339"/>
      <c r="BB166" s="214"/>
      <c r="BC166" s="214"/>
    </row>
    <row r="167" spans="2:56" x14ac:dyDescent="0.25">
      <c r="B167" s="772"/>
      <c r="C167" s="773"/>
      <c r="D167" s="773"/>
      <c r="E167" s="773"/>
      <c r="F167" s="773"/>
      <c r="G167" s="767">
        <v>0</v>
      </c>
      <c r="H167" s="767"/>
      <c r="I167" s="767">
        <v>0</v>
      </c>
      <c r="J167" s="767"/>
      <c r="K167" s="131">
        <f>G167+I167</f>
        <v>0</v>
      </c>
      <c r="L167" s="886"/>
      <c r="M167" s="886"/>
      <c r="N167" s="886"/>
      <c r="O167" s="886"/>
      <c r="P167" s="113"/>
      <c r="Q167" s="49"/>
      <c r="R167" s="49"/>
      <c r="S167" s="392"/>
      <c r="T167" s="788"/>
      <c r="U167" s="788"/>
      <c r="Z167" s="789"/>
      <c r="AA167" s="789"/>
      <c r="AB167" s="789"/>
      <c r="AC167" s="789"/>
      <c r="AD167" s="789"/>
      <c r="AE167" s="49"/>
      <c r="AF167" s="49"/>
      <c r="AG167" s="49"/>
      <c r="AH167" s="49"/>
      <c r="AI167" s="392"/>
      <c r="AJ167" s="788"/>
      <c r="AK167" s="788"/>
      <c r="AP167" s="789"/>
      <c r="AQ167" s="789"/>
      <c r="AR167" s="789"/>
      <c r="AS167" s="789"/>
      <c r="AT167" s="789"/>
      <c r="AU167" s="49"/>
      <c r="AV167" s="49"/>
      <c r="AW167" s="49"/>
      <c r="AX167" s="49"/>
      <c r="AY167" s="392"/>
      <c r="AZ167" s="788"/>
      <c r="BA167" s="788"/>
    </row>
    <row r="168" spans="2:56" x14ac:dyDescent="0.25">
      <c r="B168" s="774" t="s">
        <v>18</v>
      </c>
      <c r="C168" s="775"/>
      <c r="D168" s="775"/>
      <c r="E168" s="775"/>
      <c r="F168" s="775"/>
      <c r="G168" s="775"/>
      <c r="H168" s="775"/>
      <c r="I168" s="775"/>
      <c r="J168" s="776"/>
      <c r="K168" s="131">
        <f>SUM(K166:K167)</f>
        <v>0</v>
      </c>
      <c r="L168" s="887"/>
      <c r="M168" s="887"/>
      <c r="N168" s="887"/>
      <c r="O168" s="887"/>
      <c r="P168" s="22"/>
      <c r="Q168" s="49"/>
      <c r="R168" s="49"/>
      <c r="S168" s="392"/>
      <c r="T168" s="49"/>
      <c r="U168" s="49"/>
      <c r="Z168" s="297"/>
      <c r="AA168" s="297"/>
      <c r="AB168" s="297"/>
      <c r="AC168" s="297"/>
      <c r="AD168" s="297"/>
      <c r="AE168" s="49"/>
      <c r="AF168" s="49"/>
      <c r="AG168" s="49"/>
      <c r="AH168" s="49"/>
      <c r="AI168" s="392"/>
      <c r="AJ168" s="49"/>
      <c r="AK168" s="49"/>
      <c r="AP168" s="297"/>
      <c r="AQ168" s="297"/>
      <c r="AR168" s="297"/>
      <c r="AS168" s="297"/>
      <c r="AT168" s="297"/>
      <c r="AU168" s="49"/>
      <c r="AV168" s="49"/>
      <c r="AW168" s="49"/>
      <c r="AX168" s="49"/>
      <c r="AY168" s="392"/>
      <c r="AZ168" s="49"/>
      <c r="BA168" s="49"/>
    </row>
    <row r="169" spans="2:56" x14ac:dyDescent="0.25">
      <c r="B169" s="322"/>
      <c r="C169" s="322"/>
      <c r="D169" s="322"/>
      <c r="E169" s="322"/>
      <c r="F169" s="322"/>
      <c r="G169" s="323"/>
      <c r="H169" s="323"/>
      <c r="I169" s="323"/>
      <c r="J169" s="334"/>
      <c r="K169" s="294"/>
      <c r="L169" s="294"/>
      <c r="M169" s="294"/>
      <c r="N169" s="294"/>
      <c r="O169" s="294"/>
      <c r="P169" s="344"/>
      <c r="Q169" s="345"/>
      <c r="R169" s="336"/>
      <c r="S169" s="27"/>
      <c r="T169" s="27"/>
      <c r="Y169" s="214"/>
      <c r="Z169" s="214"/>
      <c r="AA169" s="214"/>
      <c r="AB169" s="214"/>
      <c r="AC169" s="214"/>
      <c r="AD169" s="335"/>
      <c r="AE169" s="335"/>
      <c r="AF169" s="344"/>
      <c r="AG169" s="345"/>
      <c r="AH169" s="336"/>
      <c r="AI169" s="27"/>
      <c r="AJ169" s="27"/>
      <c r="AO169" s="214"/>
      <c r="AP169" s="214"/>
      <c r="AQ169" s="214"/>
      <c r="AR169" s="214"/>
      <c r="AS169" s="214"/>
      <c r="AT169" s="335"/>
      <c r="AU169" s="335"/>
      <c r="AV169" s="344"/>
      <c r="AW169" s="345"/>
      <c r="AX169" s="336"/>
      <c r="AY169" s="27"/>
      <c r="AZ169" s="27"/>
    </row>
    <row r="170" spans="2:56" ht="15.15" customHeight="1" x14ac:dyDescent="0.25">
      <c r="B170" s="393" t="s">
        <v>59</v>
      </c>
      <c r="C170" s="214"/>
      <c r="D170" s="214"/>
      <c r="E170" s="214"/>
      <c r="F170" s="214"/>
      <c r="G170" s="223"/>
      <c r="H170" s="223"/>
      <c r="I170" s="223"/>
      <c r="J170" s="223"/>
      <c r="K170" s="297"/>
      <c r="L170" s="339"/>
      <c r="M170" s="214"/>
      <c r="N170" s="214"/>
      <c r="P170" s="335"/>
      <c r="Q170" s="335"/>
      <c r="R170" s="336"/>
      <c r="S170" s="214"/>
      <c r="T170" s="214"/>
      <c r="Y170" s="214"/>
      <c r="Z170" s="214"/>
      <c r="AA170" s="214"/>
      <c r="AB170" s="214"/>
      <c r="AC170" s="214"/>
      <c r="AD170" s="335"/>
      <c r="AE170" s="335"/>
      <c r="AF170" s="335"/>
      <c r="AG170" s="335"/>
      <c r="AH170" s="336"/>
      <c r="AI170" s="214"/>
      <c r="AJ170" s="214"/>
      <c r="AO170" s="214"/>
      <c r="AP170" s="214"/>
      <c r="AQ170" s="214"/>
      <c r="AR170" s="214"/>
      <c r="AS170" s="214"/>
      <c r="AT170" s="335"/>
      <c r="AU170" s="335"/>
      <c r="AV170" s="335"/>
      <c r="AW170" s="335"/>
      <c r="AX170" s="336"/>
      <c r="AY170" s="214"/>
      <c r="AZ170" s="214"/>
    </row>
    <row r="171" spans="2:56" s="70" customFormat="1" ht="15.15" customHeight="1" x14ac:dyDescent="0.25">
      <c r="B171" s="373" t="s">
        <v>158</v>
      </c>
      <c r="K171" s="294"/>
      <c r="P171" s="350"/>
      <c r="Q171" s="350"/>
      <c r="R171" s="394"/>
      <c r="S171" s="333"/>
      <c r="T171" s="333"/>
      <c r="Y171" s="333"/>
      <c r="Z171" s="333"/>
      <c r="AA171" s="333"/>
      <c r="AB171" s="333"/>
      <c r="AC171" s="333"/>
      <c r="AD171" s="350"/>
      <c r="AE171" s="350"/>
      <c r="AF171" s="350"/>
      <c r="AG171" s="350"/>
      <c r="AH171" s="394"/>
      <c r="AI171" s="333"/>
      <c r="AJ171" s="333"/>
      <c r="AO171" s="333"/>
      <c r="AP171" s="333"/>
      <c r="AQ171" s="333"/>
      <c r="AR171" s="333"/>
      <c r="AS171" s="333"/>
      <c r="AT171" s="350"/>
      <c r="AU171" s="350"/>
      <c r="AV171" s="350"/>
      <c r="AW171" s="350"/>
      <c r="AX171" s="394"/>
      <c r="AY171" s="333"/>
      <c r="AZ171" s="333"/>
    </row>
    <row r="172" spans="2:56" ht="14.25" customHeight="1" x14ac:dyDescent="0.25">
      <c r="B172" s="752" t="s">
        <v>19</v>
      </c>
      <c r="C172" s="753"/>
      <c r="D172" s="753"/>
      <c r="E172" s="753"/>
      <c r="F172" s="753"/>
      <c r="G172" s="54" t="s">
        <v>43</v>
      </c>
      <c r="H172" s="348" t="s">
        <v>15</v>
      </c>
      <c r="I172" s="349" t="s">
        <v>42</v>
      </c>
      <c r="J172" s="349" t="s">
        <v>326</v>
      </c>
      <c r="K172" s="363" t="s">
        <v>18</v>
      </c>
      <c r="L172" s="884" t="s">
        <v>17</v>
      </c>
      <c r="M172" s="884"/>
      <c r="N172" s="884"/>
      <c r="O172" s="884"/>
      <c r="P172" s="214"/>
      <c r="Q172" s="214"/>
      <c r="R172" s="339"/>
      <c r="S172" s="214"/>
      <c r="T172" s="214"/>
      <c r="Y172" s="395"/>
      <c r="Z172" s="214"/>
      <c r="AA172" s="214"/>
      <c r="AB172" s="214"/>
      <c r="AC172" s="214"/>
      <c r="AD172" s="214"/>
      <c r="AE172" s="214"/>
      <c r="AF172" s="214"/>
      <c r="AG172" s="214"/>
      <c r="AH172" s="339"/>
      <c r="AI172" s="214"/>
      <c r="AJ172" s="214"/>
      <c r="AO172" s="395"/>
      <c r="AP172" s="214"/>
      <c r="AQ172" s="214"/>
      <c r="AR172" s="214"/>
      <c r="AS172" s="214"/>
      <c r="AT172" s="214"/>
      <c r="AU172" s="214"/>
      <c r="AV172" s="214"/>
      <c r="AW172" s="214"/>
      <c r="AX172" s="339"/>
      <c r="AY172" s="214"/>
      <c r="AZ172" s="214"/>
    </row>
    <row r="173" spans="2:56" ht="16.5" customHeight="1" x14ac:dyDescent="0.25">
      <c r="B173" s="784" t="s">
        <v>88</v>
      </c>
      <c r="C173" s="785"/>
      <c r="D173" s="785"/>
      <c r="E173" s="785"/>
      <c r="F173" s="786"/>
      <c r="G173" s="128"/>
      <c r="H173" s="128"/>
      <c r="I173" s="129" t="s">
        <v>138</v>
      </c>
      <c r="J173" s="364"/>
      <c r="K173" s="174">
        <f>ROUND(IF(G173=0,IF(H173=0,J173,H173*J173),IF(H173=0,G173*J173,G173*H173*J173)),2)</f>
        <v>0</v>
      </c>
      <c r="L173" s="922" t="s">
        <v>88</v>
      </c>
      <c r="M173" s="922"/>
      <c r="N173" s="922"/>
      <c r="O173" s="922"/>
      <c r="P173" s="783"/>
      <c r="Q173" s="783"/>
      <c r="R173" s="396"/>
      <c r="S173" s="783"/>
      <c r="T173" s="783"/>
      <c r="W173" s="298"/>
      <c r="Y173" s="783"/>
      <c r="Z173" s="783"/>
      <c r="AA173" s="783"/>
      <c r="AB173" s="783"/>
      <c r="AC173" s="783"/>
      <c r="AD173" s="783"/>
      <c r="AE173" s="783"/>
      <c r="AF173" s="783"/>
      <c r="AG173" s="783"/>
      <c r="AH173" s="396"/>
      <c r="AI173" s="783"/>
      <c r="AJ173" s="783"/>
      <c r="AM173" s="298"/>
      <c r="AO173" s="783"/>
      <c r="AP173" s="783"/>
      <c r="AQ173" s="783"/>
      <c r="AR173" s="783"/>
      <c r="AS173" s="783"/>
      <c r="AT173" s="783"/>
      <c r="AU173" s="783"/>
      <c r="AV173" s="783"/>
      <c r="AW173" s="783"/>
      <c r="AX173" s="396"/>
      <c r="AY173" s="783"/>
      <c r="AZ173" s="783"/>
      <c r="BC173" s="298"/>
    </row>
    <row r="174" spans="2:56" ht="14.25" customHeight="1" x14ac:dyDescent="0.25">
      <c r="B174" s="758"/>
      <c r="C174" s="759"/>
      <c r="D174" s="759"/>
      <c r="E174" s="759"/>
      <c r="F174" s="760"/>
      <c r="G174" s="354"/>
      <c r="H174" s="355"/>
      <c r="I174" s="129" t="s">
        <v>70</v>
      </c>
      <c r="J174" s="364">
        <v>0</v>
      </c>
      <c r="K174" s="174">
        <f>ROUND(IF(H174=0,J174,H174*J174),2)</f>
        <v>0</v>
      </c>
      <c r="L174" s="663"/>
      <c r="M174" s="664"/>
      <c r="N174" s="664"/>
      <c r="O174" s="665"/>
      <c r="P174" s="787"/>
      <c r="Q174" s="783"/>
      <c r="R174" s="385"/>
      <c r="S174" s="779"/>
      <c r="T174" s="779"/>
      <c r="W174" s="296"/>
      <c r="Y174" s="214"/>
      <c r="Z174" s="214"/>
      <c r="AA174" s="214"/>
      <c r="AB174" s="214"/>
      <c r="AC174" s="214"/>
      <c r="AD174" s="787"/>
      <c r="AE174" s="783"/>
      <c r="AF174" s="787"/>
      <c r="AG174" s="783"/>
      <c r="AH174" s="385"/>
      <c r="AI174" s="779"/>
      <c r="AJ174" s="779"/>
      <c r="AM174" s="296"/>
      <c r="AO174" s="214"/>
      <c r="AP174" s="214"/>
      <c r="AQ174" s="214"/>
      <c r="AR174" s="214"/>
      <c r="AS174" s="214"/>
      <c r="AT174" s="787"/>
      <c r="AU174" s="783"/>
      <c r="AV174" s="787"/>
      <c r="AW174" s="783"/>
      <c r="AX174" s="385"/>
      <c r="AY174" s="779"/>
      <c r="AZ174" s="779"/>
      <c r="BC174" s="296"/>
    </row>
    <row r="175" spans="2:56" ht="15.15" customHeight="1" x14ac:dyDescent="0.25">
      <c r="B175" s="359" t="s">
        <v>18</v>
      </c>
      <c r="C175" s="360"/>
      <c r="D175" s="360"/>
      <c r="E175" s="360"/>
      <c r="F175" s="360"/>
      <c r="G175" s="360"/>
      <c r="H175" s="360"/>
      <c r="I175" s="365"/>
      <c r="J175" s="365"/>
      <c r="K175" s="131">
        <f>SUM(K173:K174)</f>
        <v>0</v>
      </c>
      <c r="L175" s="749"/>
      <c r="M175" s="750"/>
      <c r="N175" s="750"/>
      <c r="O175" s="751"/>
      <c r="P175" s="787"/>
      <c r="Q175" s="783"/>
      <c r="R175" s="385"/>
      <c r="S175" s="779"/>
      <c r="T175" s="779"/>
      <c r="W175" s="49"/>
      <c r="Y175" s="778"/>
      <c r="Z175" s="778"/>
      <c r="AA175" s="778"/>
      <c r="AB175" s="778"/>
      <c r="AC175" s="778"/>
      <c r="AD175" s="787"/>
      <c r="AE175" s="783"/>
      <c r="AF175" s="787"/>
      <c r="AG175" s="783"/>
      <c r="AH175" s="385"/>
      <c r="AI175" s="779"/>
      <c r="AJ175" s="779"/>
      <c r="AM175" s="49"/>
      <c r="AO175" s="778"/>
      <c r="AP175" s="778"/>
      <c r="AQ175" s="778"/>
      <c r="AR175" s="778"/>
      <c r="AS175" s="778"/>
      <c r="AT175" s="787"/>
      <c r="AU175" s="783"/>
      <c r="AV175" s="787"/>
      <c r="AW175" s="783"/>
      <c r="AX175" s="385"/>
      <c r="AY175" s="779"/>
      <c r="AZ175" s="779"/>
      <c r="BC175" s="49"/>
    </row>
    <row r="176" spans="2:56" s="70" customFormat="1" ht="15.15" customHeight="1" x14ac:dyDescent="0.25">
      <c r="B176" s="298"/>
      <c r="C176" s="298"/>
      <c r="D176" s="298"/>
      <c r="E176" s="298"/>
      <c r="F176" s="298"/>
      <c r="G176" s="298"/>
      <c r="H176" s="298"/>
      <c r="I176" s="223"/>
      <c r="J176" s="223"/>
      <c r="K176" s="341"/>
      <c r="L176" s="87"/>
      <c r="M176" s="87"/>
      <c r="N176" s="87"/>
      <c r="O176" s="87"/>
      <c r="P176" s="22"/>
      <c r="Q176" s="362"/>
      <c r="R176" s="323"/>
      <c r="S176" s="391"/>
      <c r="T176" s="294"/>
      <c r="U176" s="294"/>
      <c r="X176" s="377"/>
      <c r="Z176" s="350"/>
      <c r="AA176" s="350"/>
      <c r="AB176" s="350"/>
      <c r="AC176" s="350"/>
      <c r="AD176" s="350"/>
      <c r="AE176" s="362"/>
      <c r="AF176" s="323"/>
      <c r="AG176" s="362"/>
      <c r="AH176" s="323"/>
      <c r="AI176" s="391"/>
      <c r="AJ176" s="294"/>
      <c r="AK176" s="294"/>
      <c r="AN176" s="377"/>
      <c r="AP176" s="350"/>
      <c r="AQ176" s="350"/>
      <c r="AR176" s="350"/>
      <c r="AS176" s="350"/>
      <c r="AT176" s="350"/>
      <c r="AU176" s="362"/>
      <c r="AV176" s="323"/>
      <c r="AW176" s="362"/>
      <c r="AX176" s="323"/>
      <c r="AY176" s="391"/>
      <c r="AZ176" s="294"/>
      <c r="BA176" s="294"/>
      <c r="BD176" s="377"/>
    </row>
    <row r="177" spans="2:56" ht="15.15" customHeight="1" x14ac:dyDescent="0.25">
      <c r="B177" s="397" t="s">
        <v>159</v>
      </c>
      <c r="C177" s="298"/>
      <c r="D177" s="298"/>
      <c r="E177" s="298"/>
      <c r="F177" s="298"/>
      <c r="G177" s="298"/>
      <c r="H177" s="298"/>
      <c r="I177" s="223"/>
      <c r="J177" s="223"/>
      <c r="K177" s="341"/>
      <c r="L177" s="87"/>
      <c r="M177" s="87"/>
      <c r="N177" s="87"/>
      <c r="O177" s="87"/>
      <c r="P177" s="22"/>
      <c r="Q177" s="335"/>
      <c r="R177" s="335"/>
      <c r="S177" s="398"/>
      <c r="T177" s="335"/>
      <c r="U177" s="335"/>
      <c r="V177" s="214"/>
      <c r="W177" s="214"/>
      <c r="X177" s="214"/>
      <c r="Z177" s="395"/>
      <c r="AA177" s="214"/>
      <c r="AB177" s="214"/>
      <c r="AC177" s="214"/>
      <c r="AD177" s="214"/>
      <c r="AE177" s="335"/>
      <c r="AF177" s="335"/>
      <c r="AG177" s="335"/>
      <c r="AH177" s="335"/>
      <c r="AI177" s="398"/>
      <c r="AJ177" s="335"/>
      <c r="AK177" s="335"/>
      <c r="AL177" s="214"/>
      <c r="AM177" s="214"/>
      <c r="AN177" s="214"/>
      <c r="AP177" s="395"/>
      <c r="AQ177" s="214"/>
      <c r="AR177" s="214"/>
      <c r="AS177" s="214"/>
      <c r="AT177" s="214"/>
      <c r="AU177" s="335"/>
      <c r="AV177" s="335"/>
      <c r="AW177" s="335"/>
      <c r="AX177" s="335"/>
      <c r="AY177" s="398"/>
      <c r="AZ177" s="335"/>
      <c r="BA177" s="335"/>
      <c r="BB177" s="214"/>
      <c r="BC177" s="214"/>
      <c r="BD177" s="214"/>
    </row>
    <row r="178" spans="2:56" ht="16.5" customHeight="1" x14ac:dyDescent="0.25">
      <c r="B178" s="752" t="s">
        <v>19</v>
      </c>
      <c r="C178" s="753"/>
      <c r="D178" s="753"/>
      <c r="E178" s="753"/>
      <c r="F178" s="753"/>
      <c r="G178" s="54" t="s">
        <v>43</v>
      </c>
      <c r="H178" s="348" t="s">
        <v>15</v>
      </c>
      <c r="I178" s="349" t="s">
        <v>42</v>
      </c>
      <c r="J178" s="349" t="s">
        <v>326</v>
      </c>
      <c r="K178" s="363" t="s">
        <v>18</v>
      </c>
      <c r="L178" s="884" t="s">
        <v>17</v>
      </c>
      <c r="M178" s="884"/>
      <c r="N178" s="884"/>
      <c r="O178" s="884"/>
      <c r="P178" s="22"/>
      <c r="Q178" s="783"/>
      <c r="R178" s="783"/>
      <c r="S178" s="396"/>
      <c r="T178" s="783"/>
      <c r="U178" s="783"/>
      <c r="V178" s="43"/>
      <c r="W178" s="43"/>
      <c r="X178" s="43"/>
      <c r="Y178" s="62"/>
      <c r="Z178" s="783"/>
      <c r="AA178" s="783"/>
      <c r="AB178" s="783"/>
      <c r="AC178" s="783"/>
      <c r="AD178" s="783"/>
      <c r="AE178" s="783"/>
      <c r="AF178" s="783"/>
      <c r="AG178" s="783"/>
      <c r="AH178" s="783"/>
      <c r="AI178" s="396"/>
      <c r="AJ178" s="783"/>
      <c r="AK178" s="783"/>
      <c r="AL178" s="43"/>
      <c r="AM178" s="43"/>
      <c r="AN178" s="43"/>
      <c r="AP178" s="783"/>
      <c r="AQ178" s="783"/>
      <c r="AR178" s="783"/>
      <c r="AS178" s="783"/>
      <c r="AT178" s="783"/>
      <c r="AU178" s="783"/>
      <c r="AV178" s="783"/>
      <c r="AW178" s="783"/>
      <c r="AX178" s="783"/>
      <c r="AY178" s="396"/>
      <c r="AZ178" s="783"/>
      <c r="BA178" s="783"/>
      <c r="BB178" s="43"/>
      <c r="BC178" s="43"/>
      <c r="BD178" s="43"/>
    </row>
    <row r="179" spans="2:56" ht="16.5" customHeight="1" x14ac:dyDescent="0.25">
      <c r="B179" s="784" t="s">
        <v>88</v>
      </c>
      <c r="C179" s="785"/>
      <c r="D179" s="785"/>
      <c r="E179" s="785"/>
      <c r="F179" s="786"/>
      <c r="G179" s="128"/>
      <c r="H179" s="128"/>
      <c r="I179" s="129" t="s">
        <v>136</v>
      </c>
      <c r="J179" s="364"/>
      <c r="K179" s="174">
        <f>ROUND(IF(G179=0,IF(H179=0,J179,H179*J179),IF(H179=0,G179*J179,G179*H179*J179)),2)</f>
        <v>0</v>
      </c>
      <c r="L179" s="922" t="s">
        <v>88</v>
      </c>
      <c r="M179" s="922"/>
      <c r="N179" s="922"/>
      <c r="O179" s="922"/>
      <c r="P179" s="22"/>
      <c r="Q179" s="223"/>
      <c r="R179" s="223"/>
      <c r="S179" s="396"/>
      <c r="T179" s="223"/>
      <c r="U179" s="223"/>
      <c r="V179" s="43"/>
      <c r="W179" s="43"/>
      <c r="X179" s="43"/>
      <c r="Y179" s="62"/>
      <c r="Z179" s="223"/>
      <c r="AA179" s="223"/>
      <c r="AB179" s="223"/>
      <c r="AC179" s="223"/>
      <c r="AD179" s="223"/>
      <c r="AE179" s="223"/>
      <c r="AF179" s="223"/>
      <c r="AG179" s="223"/>
      <c r="AH179" s="223"/>
      <c r="AI179" s="396"/>
      <c r="AJ179" s="223"/>
      <c r="AK179" s="223"/>
      <c r="AL179" s="43"/>
      <c r="AM179" s="43"/>
      <c r="AN179" s="43"/>
      <c r="AP179" s="223"/>
      <c r="AQ179" s="223"/>
      <c r="AR179" s="223"/>
      <c r="AS179" s="223"/>
      <c r="AT179" s="223"/>
      <c r="AU179" s="223"/>
      <c r="AV179" s="223"/>
      <c r="AW179" s="223"/>
      <c r="AX179" s="223"/>
      <c r="AY179" s="396"/>
      <c r="AZ179" s="223"/>
      <c r="BA179" s="223"/>
      <c r="BB179" s="43"/>
      <c r="BC179" s="43"/>
      <c r="BD179" s="43"/>
    </row>
    <row r="180" spans="2:56" ht="15.15" customHeight="1" x14ac:dyDescent="0.25">
      <c r="B180" s="758"/>
      <c r="C180" s="759"/>
      <c r="D180" s="759"/>
      <c r="E180" s="759"/>
      <c r="F180" s="760"/>
      <c r="G180" s="354"/>
      <c r="H180" s="355"/>
      <c r="I180" s="129" t="s">
        <v>70</v>
      </c>
      <c r="J180" s="364">
        <v>0</v>
      </c>
      <c r="K180" s="174">
        <f>ROUND(IF(H180=0,J180,H180*J180),2)</f>
        <v>0</v>
      </c>
      <c r="L180" s="663"/>
      <c r="M180" s="664"/>
      <c r="N180" s="664"/>
      <c r="O180" s="665"/>
      <c r="P180" s="22"/>
      <c r="Q180" s="777"/>
      <c r="R180" s="778"/>
      <c r="S180" s="385"/>
      <c r="T180" s="779"/>
      <c r="U180" s="779"/>
      <c r="X180" s="214"/>
      <c r="Z180" s="214"/>
      <c r="AA180" s="214"/>
      <c r="AB180" s="214"/>
      <c r="AC180" s="214"/>
      <c r="AD180" s="214"/>
      <c r="AE180" s="777"/>
      <c r="AF180" s="778"/>
      <c r="AG180" s="777"/>
      <c r="AH180" s="778"/>
      <c r="AI180" s="385"/>
      <c r="AJ180" s="779"/>
      <c r="AK180" s="779"/>
      <c r="AN180" s="214"/>
      <c r="AP180" s="214"/>
      <c r="AQ180" s="214"/>
      <c r="AR180" s="214"/>
      <c r="AS180" s="214"/>
      <c r="AT180" s="214"/>
      <c r="AU180" s="777"/>
      <c r="AV180" s="778"/>
      <c r="AW180" s="777"/>
      <c r="AX180" s="778"/>
      <c r="AY180" s="385"/>
      <c r="AZ180" s="779"/>
      <c r="BA180" s="779"/>
      <c r="BD180" s="214"/>
    </row>
    <row r="181" spans="2:56" ht="15.15" customHeight="1" x14ac:dyDescent="0.25">
      <c r="B181" s="359" t="s">
        <v>18</v>
      </c>
      <c r="C181" s="360"/>
      <c r="D181" s="360"/>
      <c r="E181" s="360"/>
      <c r="F181" s="360"/>
      <c r="G181" s="360"/>
      <c r="H181" s="360"/>
      <c r="I181" s="365"/>
      <c r="J181" s="365"/>
      <c r="K181" s="131">
        <f>SUM(K179:K180)</f>
        <v>0</v>
      </c>
      <c r="L181" s="749"/>
      <c r="M181" s="750"/>
      <c r="N181" s="750"/>
      <c r="O181" s="751"/>
      <c r="P181" s="22"/>
      <c r="Q181" s="777"/>
      <c r="R181" s="778"/>
      <c r="S181" s="385"/>
      <c r="T181" s="779"/>
      <c r="U181" s="779"/>
      <c r="X181" s="297"/>
      <c r="Z181" s="778"/>
      <c r="AA181" s="778"/>
      <c r="AB181" s="778"/>
      <c r="AC181" s="778"/>
      <c r="AD181" s="778"/>
      <c r="AE181" s="777"/>
      <c r="AF181" s="778"/>
      <c r="AG181" s="777"/>
      <c r="AH181" s="778"/>
      <c r="AI181" s="385"/>
      <c r="AJ181" s="779"/>
      <c r="AK181" s="779"/>
      <c r="AN181" s="297"/>
      <c r="AP181" s="778"/>
      <c r="AQ181" s="778"/>
      <c r="AR181" s="778"/>
      <c r="AS181" s="778"/>
      <c r="AT181" s="778"/>
      <c r="AU181" s="777"/>
      <c r="AV181" s="778"/>
      <c r="AW181" s="777"/>
      <c r="AX181" s="778"/>
      <c r="AY181" s="385"/>
      <c r="AZ181" s="779"/>
      <c r="BA181" s="779"/>
      <c r="BD181" s="297"/>
    </row>
    <row r="182" spans="2:56" ht="15.15" customHeight="1" x14ac:dyDescent="0.25">
      <c r="B182" s="298"/>
      <c r="C182" s="298"/>
      <c r="D182" s="298"/>
      <c r="E182" s="298"/>
      <c r="F182" s="298"/>
      <c r="G182" s="298"/>
      <c r="H182" s="298"/>
      <c r="I182" s="223"/>
      <c r="J182" s="223"/>
      <c r="K182" s="341"/>
      <c r="L182" s="87"/>
      <c r="M182" s="87"/>
      <c r="N182" s="87"/>
      <c r="O182" s="87"/>
      <c r="P182" s="22"/>
      <c r="Q182" s="345"/>
      <c r="R182" s="335"/>
      <c r="S182" s="385"/>
      <c r="T182" s="87"/>
      <c r="U182" s="87"/>
      <c r="X182" s="297"/>
      <c r="Z182" s="335"/>
      <c r="AA182" s="335"/>
      <c r="AB182" s="335"/>
      <c r="AC182" s="335"/>
      <c r="AD182" s="335"/>
      <c r="AE182" s="345"/>
      <c r="AF182" s="335"/>
      <c r="AG182" s="345"/>
      <c r="AH182" s="335"/>
      <c r="AI182" s="385"/>
      <c r="AJ182" s="87"/>
      <c r="AK182" s="87"/>
      <c r="AN182" s="297"/>
      <c r="AP182" s="335"/>
      <c r="AQ182" s="335"/>
      <c r="AR182" s="335"/>
      <c r="AS182" s="335"/>
      <c r="AT182" s="335"/>
      <c r="AU182" s="345"/>
      <c r="AV182" s="335"/>
      <c r="AW182" s="345"/>
      <c r="AX182" s="335"/>
      <c r="AY182" s="385"/>
      <c r="AZ182" s="87"/>
      <c r="BA182" s="87"/>
      <c r="BD182" s="297"/>
    </row>
    <row r="183" spans="2:56" ht="27.75" customHeight="1" x14ac:dyDescent="0.25">
      <c r="B183" s="710" t="s">
        <v>160</v>
      </c>
      <c r="C183" s="711"/>
      <c r="D183" s="711"/>
      <c r="E183" s="711"/>
      <c r="F183" s="711"/>
      <c r="G183" s="711"/>
      <c r="H183" s="370"/>
      <c r="I183" s="370"/>
      <c r="J183" s="370"/>
      <c r="K183" s="167">
        <f>K163+K169+K175+K181</f>
        <v>0</v>
      </c>
      <c r="L183" s="375"/>
      <c r="M183" s="375"/>
      <c r="N183" s="375"/>
      <c r="O183" s="376"/>
      <c r="P183" s="22"/>
      <c r="Q183" s="335"/>
      <c r="R183" s="335"/>
      <c r="S183" s="335"/>
      <c r="T183" s="335"/>
      <c r="U183" s="335"/>
      <c r="X183" s="223"/>
      <c r="AA183" s="214"/>
      <c r="AB183" s="214"/>
      <c r="AC183" s="214"/>
      <c r="AD183" s="214"/>
      <c r="AE183" s="335"/>
      <c r="AF183" s="335"/>
      <c r="AG183" s="335"/>
      <c r="AH183" s="335"/>
      <c r="AI183" s="335"/>
      <c r="AJ183" s="335"/>
      <c r="AK183" s="335"/>
      <c r="AN183" s="223"/>
      <c r="AQ183" s="214"/>
      <c r="AR183" s="214"/>
      <c r="AS183" s="214"/>
      <c r="AT183" s="214"/>
      <c r="AU183" s="335"/>
      <c r="AV183" s="335"/>
      <c r="AW183" s="335"/>
      <c r="AX183" s="335"/>
      <c r="AY183" s="335"/>
      <c r="AZ183" s="335"/>
      <c r="BA183" s="335"/>
      <c r="BD183" s="223"/>
    </row>
    <row r="184" spans="2:56" ht="15.15" customHeight="1" x14ac:dyDescent="0.25">
      <c r="B184" s="322"/>
      <c r="C184" s="322"/>
      <c r="D184" s="322"/>
      <c r="E184" s="322"/>
      <c r="F184" s="322"/>
      <c r="G184" s="323"/>
      <c r="H184" s="323"/>
      <c r="I184" s="323"/>
      <c r="J184" s="399"/>
      <c r="K184" s="343"/>
      <c r="L184" s="323"/>
      <c r="M184" s="323"/>
      <c r="N184" s="323"/>
      <c r="O184" s="323"/>
      <c r="P184" s="22"/>
      <c r="Q184" s="335"/>
      <c r="R184" s="335"/>
      <c r="S184" s="335"/>
      <c r="T184" s="335"/>
      <c r="U184" s="335"/>
      <c r="X184" s="223"/>
      <c r="AA184" s="214"/>
      <c r="AB184" s="214"/>
      <c r="AC184" s="214"/>
      <c r="AD184" s="214"/>
      <c r="AE184" s="335"/>
      <c r="AF184" s="335"/>
      <c r="AG184" s="335"/>
      <c r="AH184" s="335"/>
      <c r="AI184" s="335"/>
      <c r="AJ184" s="335"/>
      <c r="AK184" s="335"/>
      <c r="AN184" s="223"/>
      <c r="AQ184" s="214"/>
      <c r="AR184" s="214"/>
      <c r="AS184" s="214"/>
      <c r="AT184" s="214"/>
      <c r="AU184" s="335"/>
      <c r="AV184" s="335"/>
      <c r="AW184" s="335"/>
      <c r="AX184" s="335"/>
      <c r="AY184" s="335"/>
      <c r="AZ184" s="335"/>
      <c r="BA184" s="335"/>
      <c r="BD184" s="223"/>
    </row>
    <row r="185" spans="2:56" ht="16.5" customHeight="1" x14ac:dyDescent="0.25">
      <c r="B185" s="393" t="s">
        <v>68</v>
      </c>
      <c r="C185" s="214"/>
      <c r="D185" s="214"/>
      <c r="E185" s="214"/>
      <c r="F185" s="214"/>
      <c r="G185" s="223"/>
      <c r="H185" s="223"/>
      <c r="I185" s="223"/>
      <c r="J185" s="400"/>
      <c r="K185" s="297"/>
      <c r="L185" s="214"/>
      <c r="P185" s="113"/>
      <c r="Q185" s="335"/>
      <c r="R185" s="335"/>
      <c r="S185" s="335"/>
      <c r="T185" s="335"/>
      <c r="U185" s="335"/>
      <c r="X185" s="214"/>
      <c r="Z185" s="214"/>
      <c r="AA185" s="214"/>
      <c r="AB185" s="214"/>
      <c r="AC185" s="214"/>
      <c r="AD185" s="214"/>
      <c r="AE185" s="777"/>
      <c r="AF185" s="778"/>
      <c r="AG185" s="777"/>
      <c r="AH185" s="778"/>
      <c r="AI185" s="163"/>
      <c r="AJ185" s="344"/>
      <c r="AK185" s="344"/>
      <c r="AP185" s="214"/>
      <c r="AQ185" s="214"/>
      <c r="AR185" s="214"/>
      <c r="AS185" s="214"/>
      <c r="AT185" s="214"/>
      <c r="AU185" s="777"/>
      <c r="AV185" s="778"/>
      <c r="AW185" s="777"/>
      <c r="AX185" s="778"/>
      <c r="AY185" s="163"/>
      <c r="AZ185" s="344"/>
      <c r="BA185" s="344"/>
      <c r="BD185" s="214"/>
    </row>
    <row r="186" spans="2:56" ht="15.15" customHeight="1" x14ac:dyDescent="0.25">
      <c r="B186" s="780" t="s">
        <v>20</v>
      </c>
      <c r="C186" s="781"/>
      <c r="D186" s="781"/>
      <c r="E186" s="781"/>
      <c r="F186" s="781"/>
      <c r="G186" s="401"/>
      <c r="H186" s="401"/>
      <c r="I186" s="761" t="s">
        <v>21</v>
      </c>
      <c r="J186" s="761"/>
      <c r="K186" s="363" t="s">
        <v>18</v>
      </c>
      <c r="L186" s="884" t="s">
        <v>17</v>
      </c>
      <c r="M186" s="884"/>
      <c r="N186" s="884"/>
      <c r="O186" s="884"/>
      <c r="P186" s="22"/>
      <c r="Q186" s="335"/>
      <c r="R186" s="335"/>
      <c r="S186" s="335"/>
      <c r="T186" s="335"/>
      <c r="U186" s="335"/>
      <c r="X186" s="214"/>
      <c r="AA186" s="214"/>
      <c r="AB186" s="214"/>
      <c r="AC186" s="214"/>
      <c r="AD186" s="214"/>
      <c r="AE186" s="335"/>
      <c r="AF186" s="335"/>
      <c r="AG186" s="335"/>
      <c r="AH186" s="335"/>
      <c r="AI186" s="335"/>
      <c r="AJ186" s="335"/>
      <c r="AK186" s="335"/>
      <c r="AL186" s="335"/>
      <c r="AM186" s="344"/>
      <c r="AN186" s="344"/>
      <c r="AQ186" s="214"/>
      <c r="AR186" s="214"/>
      <c r="AS186" s="214"/>
      <c r="AT186" s="214"/>
      <c r="AU186" s="335"/>
      <c r="AV186" s="335"/>
      <c r="AW186" s="335"/>
      <c r="AX186" s="335"/>
      <c r="AY186" s="335"/>
      <c r="AZ186" s="335"/>
      <c r="BA186" s="335"/>
      <c r="BD186" s="214"/>
    </row>
    <row r="187" spans="2:56" ht="15.15" customHeight="1" x14ac:dyDescent="0.25">
      <c r="B187" s="402" t="s">
        <v>23</v>
      </c>
      <c r="C187" s="403"/>
      <c r="D187" s="403"/>
      <c r="E187" s="403"/>
      <c r="F187" s="403"/>
      <c r="G187" s="404"/>
      <c r="H187" s="404"/>
      <c r="I187" s="767"/>
      <c r="J187" s="767"/>
      <c r="K187" s="174">
        <f>I187</f>
        <v>0</v>
      </c>
      <c r="L187" s="922"/>
      <c r="M187" s="922"/>
      <c r="N187" s="922"/>
      <c r="O187" s="922"/>
      <c r="P187" s="22"/>
      <c r="Q187" s="43"/>
      <c r="R187" s="43"/>
      <c r="S187" s="43"/>
      <c r="T187" s="43"/>
      <c r="U187" s="43"/>
      <c r="X187" s="214"/>
      <c r="AA187" s="214"/>
      <c r="AB187" s="214"/>
      <c r="AC187" s="214"/>
      <c r="AD187" s="214"/>
      <c r="AE187" s="335"/>
      <c r="AF187" s="335"/>
      <c r="AG187" s="335"/>
      <c r="AH187" s="335"/>
      <c r="AI187" s="335"/>
      <c r="AJ187" s="335"/>
      <c r="AK187" s="335"/>
      <c r="AL187" s="335"/>
      <c r="AM187" s="344"/>
      <c r="AN187" s="344"/>
      <c r="AQ187" s="214"/>
      <c r="AR187" s="214"/>
      <c r="AS187" s="214"/>
      <c r="AT187" s="214"/>
      <c r="AU187" s="335"/>
      <c r="AV187" s="335"/>
      <c r="AW187" s="335"/>
      <c r="AX187" s="335"/>
      <c r="AY187" s="335"/>
      <c r="AZ187" s="335"/>
      <c r="BA187" s="335"/>
      <c r="BD187" s="214"/>
    </row>
    <row r="188" spans="2:56" ht="15.15" customHeight="1" x14ac:dyDescent="0.25">
      <c r="B188" s="774" t="s">
        <v>18</v>
      </c>
      <c r="C188" s="775"/>
      <c r="D188" s="775"/>
      <c r="E188" s="775"/>
      <c r="F188" s="775"/>
      <c r="G188" s="782"/>
      <c r="H188" s="782"/>
      <c r="I188" s="782"/>
      <c r="J188" s="405"/>
      <c r="K188" s="131">
        <f>K187</f>
        <v>0</v>
      </c>
      <c r="L188" s="316"/>
      <c r="M188" s="316"/>
      <c r="N188" s="316"/>
      <c r="O188" s="406"/>
      <c r="P188" s="22"/>
      <c r="Q188" s="43"/>
      <c r="R188" s="43"/>
      <c r="S188" s="43"/>
      <c r="T188" s="43"/>
      <c r="U188" s="43"/>
      <c r="X188" s="223"/>
      <c r="Z188" s="43"/>
      <c r="AA188" s="43"/>
      <c r="AB188" s="43"/>
      <c r="AC188" s="43"/>
      <c r="AD188" s="43"/>
      <c r="AE188" s="43"/>
      <c r="AF188" s="43"/>
      <c r="AG188" s="43"/>
      <c r="AH188" s="43"/>
      <c r="AI188" s="43"/>
      <c r="AJ188" s="43"/>
      <c r="AK188" s="43"/>
      <c r="AL188" s="43"/>
      <c r="AM188" s="43"/>
      <c r="AN188" s="43"/>
      <c r="AO188" s="62"/>
      <c r="AP188" s="43"/>
      <c r="AQ188" s="43"/>
      <c r="AR188" s="43"/>
      <c r="AS188" s="43"/>
      <c r="AT188" s="43"/>
      <c r="AU188" s="43"/>
      <c r="AV188" s="43"/>
      <c r="AW188" s="43"/>
      <c r="AX188" s="43"/>
      <c r="AY188" s="43"/>
      <c r="AZ188" s="43"/>
      <c r="BA188" s="43"/>
      <c r="BD188" s="223"/>
    </row>
    <row r="189" spans="2:56" ht="15.15" customHeight="1" x14ac:dyDescent="0.25">
      <c r="B189" s="298"/>
      <c r="C189" s="298"/>
      <c r="D189" s="298"/>
      <c r="E189" s="298"/>
      <c r="F189" s="298"/>
      <c r="G189" s="335"/>
      <c r="H189" s="335"/>
      <c r="I189" s="335"/>
      <c r="J189" s="407"/>
      <c r="K189" s="341"/>
      <c r="L189" s="214"/>
      <c r="M189" s="214"/>
      <c r="N189" s="214"/>
      <c r="O189" s="214"/>
      <c r="P189" s="22"/>
      <c r="Q189" s="43"/>
      <c r="R189" s="43"/>
      <c r="S189" s="43"/>
      <c r="T189" s="43"/>
      <c r="U189" s="43"/>
      <c r="X189" s="223"/>
      <c r="Z189" s="43"/>
      <c r="AA189" s="43"/>
      <c r="AB189" s="43"/>
      <c r="AC189" s="43"/>
      <c r="AD189" s="43"/>
      <c r="AE189" s="43"/>
      <c r="AF189" s="43"/>
      <c r="AG189" s="43"/>
      <c r="AH189" s="43"/>
      <c r="AI189" s="43"/>
      <c r="AJ189" s="43"/>
      <c r="AK189" s="43"/>
      <c r="AL189" s="43"/>
      <c r="AM189" s="43"/>
      <c r="AN189" s="43"/>
      <c r="AO189" s="62"/>
      <c r="AP189" s="43"/>
      <c r="AQ189" s="43"/>
      <c r="AR189" s="43"/>
      <c r="AS189" s="43"/>
      <c r="AT189" s="43"/>
      <c r="AU189" s="43"/>
      <c r="AV189" s="43"/>
      <c r="AW189" s="43"/>
      <c r="AX189" s="43"/>
      <c r="AY189" s="43"/>
      <c r="AZ189" s="43"/>
      <c r="BA189" s="43"/>
      <c r="BD189" s="223"/>
    </row>
    <row r="190" spans="2:56" ht="15.15" customHeight="1" x14ac:dyDescent="0.25">
      <c r="B190" s="393" t="s">
        <v>167</v>
      </c>
      <c r="C190" s="214"/>
      <c r="D190" s="214"/>
      <c r="E190" s="214"/>
      <c r="F190" s="214"/>
      <c r="G190" s="223"/>
      <c r="H190" s="223"/>
      <c r="I190" s="223"/>
      <c r="J190" s="340"/>
      <c r="K190" s="297"/>
      <c r="L190" s="335"/>
      <c r="M190" s="214"/>
      <c r="N190" s="214"/>
      <c r="O190" s="214"/>
      <c r="P190" s="22"/>
      <c r="Q190" s="43"/>
      <c r="R190" s="43"/>
      <c r="S190" s="43"/>
      <c r="T190" s="43"/>
      <c r="U190" s="43"/>
      <c r="X190" s="223"/>
      <c r="Z190" s="43"/>
      <c r="AA190" s="43"/>
      <c r="AB190" s="43"/>
      <c r="AC190" s="43"/>
      <c r="AD190" s="43"/>
      <c r="AE190" s="43"/>
      <c r="AF190" s="43"/>
      <c r="AG190" s="43"/>
      <c r="AH190" s="43"/>
      <c r="AI190" s="43"/>
      <c r="AJ190" s="43"/>
      <c r="AK190" s="43"/>
      <c r="AL190" s="43"/>
      <c r="AM190" s="43"/>
      <c r="AN190" s="43"/>
      <c r="AO190" s="62"/>
      <c r="AP190" s="43"/>
      <c r="AQ190" s="43"/>
      <c r="AR190" s="43"/>
      <c r="AS190" s="43"/>
      <c r="AT190" s="43"/>
      <c r="AU190" s="43"/>
      <c r="AV190" s="43"/>
      <c r="AW190" s="43"/>
      <c r="AX190" s="43"/>
      <c r="AY190" s="43"/>
      <c r="AZ190" s="43"/>
      <c r="BA190" s="43"/>
      <c r="BD190" s="223"/>
    </row>
    <row r="191" spans="2:56" ht="15.15" customHeight="1" x14ac:dyDescent="0.25">
      <c r="B191" s="386" t="s">
        <v>20</v>
      </c>
      <c r="C191" s="387"/>
      <c r="D191" s="388"/>
      <c r="E191" s="388"/>
      <c r="F191" s="388"/>
      <c r="G191" s="761" t="s">
        <v>21</v>
      </c>
      <c r="H191" s="761"/>
      <c r="I191" s="761" t="s">
        <v>22</v>
      </c>
      <c r="J191" s="761"/>
      <c r="K191" s="363" t="s">
        <v>18</v>
      </c>
      <c r="L191" s="884" t="s">
        <v>17</v>
      </c>
      <c r="M191" s="884"/>
      <c r="N191" s="884"/>
      <c r="O191" s="884"/>
      <c r="P191" s="22"/>
      <c r="Q191" s="43"/>
      <c r="R191" s="43"/>
      <c r="S191" s="43"/>
      <c r="T191" s="43"/>
      <c r="U191" s="43"/>
      <c r="X191" s="223"/>
      <c r="Z191" s="43"/>
      <c r="AA191" s="43"/>
      <c r="AB191" s="43"/>
      <c r="AC191" s="43"/>
      <c r="AD191" s="43"/>
      <c r="AE191" s="43"/>
      <c r="AF191" s="43"/>
      <c r="AG191" s="43"/>
      <c r="AH191" s="43"/>
      <c r="AI191" s="43"/>
      <c r="AJ191" s="43"/>
      <c r="AK191" s="43"/>
      <c r="AL191" s="43"/>
      <c r="AM191" s="43"/>
      <c r="AN191" s="43"/>
      <c r="AO191" s="62"/>
      <c r="AP191" s="43"/>
      <c r="AQ191" s="43"/>
      <c r="AR191" s="43"/>
      <c r="AS191" s="43"/>
      <c r="AT191" s="43"/>
      <c r="AU191" s="43"/>
      <c r="AV191" s="43"/>
      <c r="AW191" s="43"/>
      <c r="AX191" s="43"/>
      <c r="AY191" s="43"/>
      <c r="AZ191" s="43"/>
      <c r="BA191" s="43"/>
      <c r="BD191" s="223"/>
    </row>
    <row r="192" spans="2:56" ht="15.15" customHeight="1" x14ac:dyDescent="0.25">
      <c r="B192" s="765"/>
      <c r="C192" s="766"/>
      <c r="D192" s="766"/>
      <c r="E192" s="766"/>
      <c r="F192" s="766"/>
      <c r="G192" s="767">
        <v>0</v>
      </c>
      <c r="H192" s="767"/>
      <c r="I192" s="767"/>
      <c r="J192" s="767"/>
      <c r="K192" s="131">
        <f>G192+I192</f>
        <v>0</v>
      </c>
      <c r="L192" s="922"/>
      <c r="M192" s="922"/>
      <c r="N192" s="922"/>
      <c r="O192" s="922"/>
      <c r="P192" s="22"/>
      <c r="Q192" s="43"/>
      <c r="R192" s="43"/>
      <c r="S192" s="43"/>
      <c r="T192" s="43"/>
      <c r="U192" s="43"/>
      <c r="X192" s="223"/>
      <c r="Z192" s="43"/>
      <c r="AA192" s="43"/>
      <c r="AB192" s="43"/>
      <c r="AC192" s="43"/>
      <c r="AD192" s="43"/>
      <c r="AE192" s="43"/>
      <c r="AF192" s="43"/>
      <c r="AG192" s="43"/>
      <c r="AH192" s="43"/>
      <c r="AI192" s="43"/>
      <c r="AJ192" s="43"/>
      <c r="AK192" s="43"/>
      <c r="AL192" s="43"/>
      <c r="AM192" s="43"/>
      <c r="AN192" s="43"/>
      <c r="AO192" s="62"/>
      <c r="AP192" s="43"/>
      <c r="AQ192" s="43"/>
      <c r="AR192" s="43"/>
      <c r="AS192" s="43"/>
      <c r="AT192" s="43"/>
      <c r="AU192" s="43"/>
      <c r="AV192" s="43"/>
      <c r="AW192" s="43"/>
      <c r="AX192" s="43"/>
      <c r="AY192" s="43"/>
      <c r="AZ192" s="43"/>
      <c r="BA192" s="43"/>
      <c r="BD192" s="223"/>
    </row>
    <row r="193" spans="2:56" ht="15.15" customHeight="1" x14ac:dyDescent="0.25">
      <c r="B193" s="772"/>
      <c r="C193" s="773"/>
      <c r="D193" s="773"/>
      <c r="E193" s="773"/>
      <c r="F193" s="773"/>
      <c r="G193" s="767">
        <v>0</v>
      </c>
      <c r="H193" s="767"/>
      <c r="I193" s="767">
        <v>0</v>
      </c>
      <c r="J193" s="767"/>
      <c r="K193" s="131">
        <f>G193+I193</f>
        <v>0</v>
      </c>
      <c r="L193" s="886"/>
      <c r="M193" s="886"/>
      <c r="N193" s="886"/>
      <c r="O193" s="886"/>
      <c r="P193" s="22"/>
      <c r="Q193" s="43"/>
      <c r="R193" s="43"/>
      <c r="S193" s="43"/>
      <c r="T193" s="43"/>
      <c r="U193" s="43"/>
      <c r="X193" s="223"/>
      <c r="Z193" s="43"/>
      <c r="AA193" s="43"/>
      <c r="AB193" s="43"/>
      <c r="AC193" s="43"/>
      <c r="AD193" s="43"/>
      <c r="AE193" s="43"/>
      <c r="AF193" s="43"/>
      <c r="AG193" s="43"/>
      <c r="AH193" s="43"/>
      <c r="AI193" s="43"/>
      <c r="AJ193" s="43"/>
      <c r="AK193" s="43"/>
      <c r="AL193" s="43"/>
      <c r="AM193" s="43"/>
      <c r="AN193" s="43"/>
      <c r="AO193" s="62"/>
      <c r="AP193" s="43"/>
      <c r="AQ193" s="43"/>
      <c r="AR193" s="43"/>
      <c r="AS193" s="43"/>
      <c r="AT193" s="43"/>
      <c r="AU193" s="43"/>
      <c r="AV193" s="43"/>
      <c r="AW193" s="43"/>
      <c r="AX193" s="43"/>
      <c r="AY193" s="43"/>
      <c r="AZ193" s="43"/>
      <c r="BA193" s="43"/>
      <c r="BD193" s="223"/>
    </row>
    <row r="194" spans="2:56" ht="15" customHeight="1" x14ac:dyDescent="0.25">
      <c r="B194" s="774" t="s">
        <v>18</v>
      </c>
      <c r="C194" s="775"/>
      <c r="D194" s="775"/>
      <c r="E194" s="775"/>
      <c r="F194" s="775"/>
      <c r="G194" s="775"/>
      <c r="H194" s="775"/>
      <c r="I194" s="775"/>
      <c r="J194" s="776"/>
      <c r="K194" s="131">
        <f>SUM(K192:K193)</f>
        <v>0</v>
      </c>
      <c r="L194" s="887"/>
      <c r="M194" s="887"/>
      <c r="N194" s="887"/>
      <c r="O194" s="887"/>
      <c r="P194" s="22"/>
      <c r="Q194" s="214"/>
      <c r="R194" s="214"/>
      <c r="S194" s="214"/>
      <c r="T194" s="214"/>
      <c r="U194" s="214"/>
      <c r="X194" s="214"/>
      <c r="Z194" s="43"/>
      <c r="AA194" s="43"/>
      <c r="AB194" s="43"/>
      <c r="AC194" s="43"/>
      <c r="AD194" s="43"/>
      <c r="AE194" s="43"/>
      <c r="AF194" s="43"/>
      <c r="AG194" s="43"/>
      <c r="AH194" s="43"/>
      <c r="AI194" s="43"/>
      <c r="AJ194" s="43"/>
      <c r="AK194" s="43"/>
      <c r="AL194" s="43"/>
      <c r="AM194" s="43"/>
      <c r="AN194" s="43"/>
      <c r="AO194" s="214"/>
      <c r="AP194" s="43"/>
      <c r="AQ194" s="43"/>
      <c r="AR194" s="43"/>
      <c r="AS194" s="43"/>
      <c r="AT194" s="43"/>
      <c r="AU194" s="43"/>
      <c r="AV194" s="43"/>
      <c r="AW194" s="43"/>
      <c r="AX194" s="43"/>
      <c r="AY194" s="43"/>
      <c r="AZ194" s="43"/>
      <c r="BA194" s="43"/>
      <c r="BD194" s="214"/>
    </row>
    <row r="195" spans="2:56" ht="15" customHeight="1" x14ac:dyDescent="0.25">
      <c r="B195" s="298"/>
      <c r="C195" s="298"/>
      <c r="D195" s="298"/>
      <c r="E195" s="298"/>
      <c r="F195" s="298"/>
      <c r="G195" s="298"/>
      <c r="H195" s="298"/>
      <c r="I195" s="298"/>
      <c r="J195" s="298"/>
      <c r="K195" s="341"/>
      <c r="L195" s="87"/>
      <c r="M195" s="87"/>
      <c r="N195" s="87"/>
      <c r="O195" s="87"/>
      <c r="P195" s="22"/>
      <c r="Q195" s="214"/>
      <c r="R195" s="214"/>
      <c r="S195" s="214"/>
      <c r="T195" s="214"/>
      <c r="U195" s="214"/>
      <c r="X195" s="214"/>
      <c r="Z195" s="43"/>
      <c r="AA195" s="43"/>
      <c r="AB195" s="43"/>
      <c r="AC195" s="43"/>
      <c r="AD195" s="43"/>
      <c r="AE195" s="43"/>
      <c r="AF195" s="43"/>
      <c r="AG195" s="43"/>
      <c r="AH195" s="43"/>
      <c r="AI195" s="43"/>
      <c r="AJ195" s="43"/>
      <c r="AK195" s="43"/>
      <c r="AL195" s="43"/>
      <c r="AM195" s="43"/>
      <c r="AN195" s="43"/>
      <c r="AO195" s="214"/>
      <c r="AP195" s="43"/>
      <c r="AQ195" s="43"/>
      <c r="AR195" s="43"/>
      <c r="AS195" s="43"/>
      <c r="AT195" s="43"/>
      <c r="AU195" s="43"/>
      <c r="AV195" s="43"/>
      <c r="AW195" s="43"/>
      <c r="AX195" s="43"/>
      <c r="AY195" s="43"/>
      <c r="AZ195" s="43"/>
      <c r="BA195" s="43"/>
      <c r="BD195" s="214"/>
    </row>
    <row r="196" spans="2:56" ht="15.15" customHeight="1" x14ac:dyDescent="0.25">
      <c r="B196" s="393" t="s">
        <v>60</v>
      </c>
      <c r="C196" s="214"/>
      <c r="D196" s="214"/>
      <c r="E196" s="214"/>
      <c r="F196" s="214"/>
      <c r="G196" s="223"/>
      <c r="H196" s="223"/>
      <c r="I196" s="223"/>
      <c r="J196" s="340"/>
      <c r="K196" s="297"/>
      <c r="L196" s="335"/>
      <c r="M196" s="214"/>
      <c r="N196" s="214"/>
      <c r="O196" s="214"/>
      <c r="P196" s="22"/>
      <c r="Q196" s="43"/>
      <c r="R196" s="43"/>
      <c r="S196" s="43"/>
      <c r="T196" s="43"/>
      <c r="U196" s="43"/>
      <c r="X196" s="214"/>
      <c r="Z196" s="214"/>
      <c r="AA196" s="214"/>
      <c r="AB196" s="214"/>
      <c r="AC196" s="214"/>
      <c r="AD196" s="214"/>
      <c r="AE196" s="214"/>
      <c r="AF196" s="214"/>
      <c r="AG196" s="214"/>
      <c r="AH196" s="214"/>
      <c r="AI196" s="214"/>
      <c r="AJ196" s="214"/>
      <c r="AK196" s="214"/>
      <c r="AL196" s="214"/>
      <c r="AM196" s="214"/>
      <c r="AN196" s="214"/>
      <c r="AO196" s="214"/>
      <c r="AP196" s="214"/>
      <c r="AQ196" s="214"/>
      <c r="AR196" s="214"/>
      <c r="AS196" s="214"/>
      <c r="AT196" s="214"/>
      <c r="AU196" s="214"/>
      <c r="AV196" s="214"/>
      <c r="AW196" s="214"/>
      <c r="AX196" s="214"/>
      <c r="AY196" s="214"/>
      <c r="AZ196" s="214"/>
      <c r="BA196" s="214"/>
      <c r="BD196" s="214"/>
    </row>
    <row r="197" spans="2:56" ht="15.15" customHeight="1" x14ac:dyDescent="0.25">
      <c r="B197" s="386" t="s">
        <v>20</v>
      </c>
      <c r="C197" s="387"/>
      <c r="D197" s="388"/>
      <c r="E197" s="388"/>
      <c r="F197" s="388"/>
      <c r="G197" s="761" t="s">
        <v>21</v>
      </c>
      <c r="H197" s="761"/>
      <c r="I197" s="761" t="s">
        <v>22</v>
      </c>
      <c r="J197" s="761"/>
      <c r="K197" s="363" t="s">
        <v>18</v>
      </c>
      <c r="L197" s="884" t="s">
        <v>17</v>
      </c>
      <c r="M197" s="884"/>
      <c r="N197" s="884"/>
      <c r="O197" s="884"/>
      <c r="P197" s="22"/>
      <c r="X197" s="214"/>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D197" s="214"/>
    </row>
    <row r="198" spans="2:56" ht="15.15" customHeight="1" x14ac:dyDescent="0.25">
      <c r="B198" s="765"/>
      <c r="C198" s="766"/>
      <c r="D198" s="766"/>
      <c r="E198" s="766"/>
      <c r="F198" s="766"/>
      <c r="G198" s="767">
        <v>0</v>
      </c>
      <c r="H198" s="767"/>
      <c r="I198" s="767"/>
      <c r="J198" s="767"/>
      <c r="K198" s="131">
        <f>G198+I198</f>
        <v>0</v>
      </c>
      <c r="L198" s="922"/>
      <c r="M198" s="922"/>
      <c r="N198" s="922"/>
      <c r="O198" s="922"/>
      <c r="P198" s="22"/>
    </row>
    <row r="199" spans="2:56" ht="15.15" customHeight="1" x14ac:dyDescent="0.25">
      <c r="B199" s="772"/>
      <c r="C199" s="773"/>
      <c r="D199" s="773"/>
      <c r="E199" s="773"/>
      <c r="F199" s="773"/>
      <c r="G199" s="767">
        <v>0</v>
      </c>
      <c r="H199" s="767"/>
      <c r="I199" s="767">
        <v>0</v>
      </c>
      <c r="J199" s="767"/>
      <c r="K199" s="131">
        <f>G199+I199</f>
        <v>0</v>
      </c>
      <c r="L199" s="886"/>
      <c r="M199" s="886"/>
      <c r="N199" s="886"/>
      <c r="O199" s="886"/>
      <c r="P199" s="22"/>
      <c r="X199" s="297"/>
      <c r="BD199" s="297"/>
    </row>
    <row r="200" spans="2:56" ht="15.15" customHeight="1" x14ac:dyDescent="0.25">
      <c r="B200" s="774" t="s">
        <v>18</v>
      </c>
      <c r="C200" s="775"/>
      <c r="D200" s="775"/>
      <c r="E200" s="775"/>
      <c r="F200" s="775"/>
      <c r="G200" s="775"/>
      <c r="H200" s="775"/>
      <c r="I200" s="775"/>
      <c r="J200" s="776"/>
      <c r="K200" s="131">
        <f>SUM(K198:K199)</f>
        <v>0</v>
      </c>
      <c r="L200" s="887"/>
      <c r="M200" s="887"/>
      <c r="N200" s="887"/>
      <c r="O200" s="887"/>
      <c r="P200" s="22"/>
      <c r="V200" s="62"/>
      <c r="W200" s="62"/>
      <c r="X200" s="223"/>
      <c r="BB200" s="62"/>
      <c r="BC200" s="62"/>
      <c r="BD200" s="223"/>
    </row>
    <row r="201" spans="2:56" ht="15" customHeight="1" x14ac:dyDescent="0.25">
      <c r="B201" s="322"/>
      <c r="C201" s="322"/>
      <c r="D201" s="322"/>
      <c r="E201" s="322"/>
      <c r="F201" s="322"/>
      <c r="G201" s="323"/>
      <c r="H201" s="362"/>
      <c r="I201" s="323"/>
      <c r="J201" s="334"/>
      <c r="K201" s="343"/>
      <c r="L201" s="323"/>
      <c r="M201" s="323"/>
      <c r="N201" s="323"/>
      <c r="O201" s="323"/>
      <c r="P201" s="22"/>
      <c r="X201" s="214"/>
      <c r="Y201" s="62"/>
      <c r="BD201" s="214"/>
    </row>
    <row r="202" spans="2:56" ht="15.15" customHeight="1" x14ac:dyDescent="0.25">
      <c r="B202" s="529" t="s">
        <v>57</v>
      </c>
      <c r="C202" s="530"/>
      <c r="D202" s="530"/>
      <c r="E202" s="530"/>
      <c r="F202" s="530"/>
      <c r="G202" s="381"/>
      <c r="H202" s="381"/>
      <c r="I202" s="381"/>
      <c r="J202" s="381"/>
      <c r="K202" s="167">
        <f>K168+K175+K188+K200+K194</f>
        <v>0</v>
      </c>
      <c r="L202" s="382"/>
      <c r="M202" s="382"/>
      <c r="N202" s="382"/>
      <c r="O202" s="383"/>
      <c r="X202" s="214"/>
      <c r="BD202" s="214"/>
    </row>
    <row r="203" spans="2:56" ht="15.15" customHeight="1" x14ac:dyDescent="0.25">
      <c r="B203" s="186"/>
      <c r="C203" s="186"/>
      <c r="D203" s="186"/>
      <c r="E203" s="186"/>
      <c r="F203" s="186"/>
      <c r="G203" s="188"/>
      <c r="H203" s="188"/>
      <c r="I203" s="188"/>
      <c r="J203" s="188"/>
      <c r="K203" s="188"/>
      <c r="L203" s="187"/>
      <c r="M203" s="187"/>
      <c r="N203" s="187"/>
      <c r="O203" s="187"/>
      <c r="X203" s="297"/>
      <c r="BD203" s="297"/>
    </row>
    <row r="204" spans="2:56" ht="15.15" customHeight="1" x14ac:dyDescent="0.25">
      <c r="B204" s="615" t="s">
        <v>166</v>
      </c>
      <c r="C204" s="615"/>
      <c r="D204" s="615"/>
      <c r="E204" s="615"/>
      <c r="F204" s="615"/>
      <c r="G204" s="615"/>
      <c r="H204" s="615"/>
      <c r="I204" s="615"/>
      <c r="J204" s="615"/>
      <c r="K204" s="615"/>
      <c r="L204" s="615"/>
      <c r="M204" s="615"/>
      <c r="N204" s="615"/>
      <c r="O204" s="214"/>
      <c r="X204" s="223"/>
      <c r="BD204" s="223"/>
    </row>
    <row r="205" spans="2:56" ht="11.25" customHeight="1" x14ac:dyDescent="0.25">
      <c r="B205" s="549" t="s">
        <v>96</v>
      </c>
      <c r="C205" s="549"/>
      <c r="D205" s="549"/>
      <c r="E205" s="549"/>
      <c r="F205" s="549"/>
      <c r="G205" s="549"/>
      <c r="H205" s="549"/>
      <c r="I205" s="549"/>
      <c r="J205" s="549"/>
      <c r="K205" s="549"/>
      <c r="L205" s="549"/>
      <c r="M205" s="549"/>
      <c r="N205" s="549"/>
      <c r="O205" s="549"/>
      <c r="X205" s="214"/>
      <c r="BD205" s="214"/>
    </row>
    <row r="206" spans="2:56" ht="15.15" customHeight="1" x14ac:dyDescent="0.25">
      <c r="B206" s="549"/>
      <c r="C206" s="549"/>
      <c r="D206" s="549"/>
      <c r="E206" s="549"/>
      <c r="F206" s="549"/>
      <c r="G206" s="549"/>
      <c r="H206" s="549"/>
      <c r="I206" s="549"/>
      <c r="J206" s="549"/>
      <c r="K206" s="549"/>
      <c r="L206" s="549"/>
      <c r="M206" s="549"/>
      <c r="N206" s="549"/>
      <c r="O206" s="549"/>
      <c r="X206" s="214"/>
      <c r="BD206" s="214"/>
    </row>
    <row r="207" spans="2:56" ht="15.15" customHeight="1" x14ac:dyDescent="0.25">
      <c r="B207" s="709" t="s">
        <v>95</v>
      </c>
      <c r="C207" s="709"/>
      <c r="D207" s="709"/>
      <c r="E207" s="709"/>
      <c r="F207" s="709"/>
      <c r="G207" s="709"/>
      <c r="H207" s="709"/>
      <c r="I207" s="709"/>
      <c r="J207" s="709"/>
      <c r="K207" s="709"/>
      <c r="L207" s="709"/>
      <c r="M207" s="709"/>
      <c r="N207" s="709"/>
      <c r="O207" s="223"/>
    </row>
    <row r="208" spans="2:56" ht="15.15" customHeight="1" x14ac:dyDescent="0.25">
      <c r="O208" s="214"/>
    </row>
    <row r="209" spans="13:56" ht="15" customHeight="1" x14ac:dyDescent="0.25">
      <c r="O209" s="214"/>
      <c r="V209" s="335"/>
      <c r="W209" s="344"/>
      <c r="X209" s="344"/>
      <c r="BB209" s="335"/>
      <c r="BC209" s="344"/>
      <c r="BD209" s="344"/>
    </row>
    <row r="210" spans="13:56" ht="11.25" customHeight="1" x14ac:dyDescent="0.25">
      <c r="O210" s="214"/>
      <c r="V210" s="43"/>
      <c r="W210" s="43"/>
      <c r="X210" s="43"/>
      <c r="Y210" s="43"/>
    </row>
    <row r="211" spans="13:56" ht="15.15" customHeight="1" x14ac:dyDescent="0.25">
      <c r="O211" s="214"/>
    </row>
    <row r="212" spans="13:56" ht="15.15" customHeight="1" x14ac:dyDescent="0.25">
      <c r="O212" s="297"/>
    </row>
    <row r="213" spans="13:56" ht="15.75" customHeight="1" x14ac:dyDescent="0.25">
      <c r="O213" s="223"/>
    </row>
    <row r="214" spans="13:56" ht="15.15" customHeight="1" x14ac:dyDescent="0.25">
      <c r="O214" s="214"/>
    </row>
    <row r="215" spans="13:56" ht="15.15" customHeight="1" x14ac:dyDescent="0.25">
      <c r="O215" s="214"/>
    </row>
    <row r="216" spans="13:56" ht="15.15" customHeight="1" x14ac:dyDescent="0.25"/>
    <row r="217" spans="13:56" ht="11.25" customHeight="1" x14ac:dyDescent="0.25"/>
    <row r="218" spans="13:56" ht="15.15" customHeight="1" x14ac:dyDescent="0.25">
      <c r="M218" s="335"/>
      <c r="N218" s="344"/>
      <c r="O218" s="344"/>
    </row>
    <row r="219" spans="13:56" ht="15.15" customHeight="1" x14ac:dyDescent="0.25">
      <c r="M219" s="335"/>
      <c r="N219" s="344"/>
      <c r="O219" s="344"/>
    </row>
    <row r="220" spans="13:56" ht="15.15" customHeight="1" x14ac:dyDescent="0.25">
      <c r="M220" s="43"/>
      <c r="N220" s="43"/>
      <c r="O220" s="43"/>
    </row>
    <row r="221" spans="13:56" ht="15.75" customHeight="1" x14ac:dyDescent="0.25">
      <c r="M221" s="43"/>
      <c r="N221" s="43"/>
      <c r="O221" s="43"/>
    </row>
    <row r="222" spans="13:56" ht="15.15" customHeight="1" x14ac:dyDescent="0.25">
      <c r="M222" s="285"/>
      <c r="N222" s="285"/>
      <c r="O222" s="285"/>
    </row>
    <row r="223" spans="13:56" ht="15.15" customHeight="1" x14ac:dyDescent="0.25"/>
    <row r="224" spans="13:56" ht="15.15" customHeight="1" x14ac:dyDescent="0.25"/>
    <row r="225" ht="11.25" customHeight="1" x14ac:dyDescent="0.25"/>
    <row r="226" ht="15.15" customHeight="1" x14ac:dyDescent="0.25"/>
    <row r="227" ht="15.15" customHeight="1" x14ac:dyDescent="0.25"/>
    <row r="228" ht="15.15" customHeight="1" x14ac:dyDescent="0.25"/>
    <row r="229" ht="15.75" customHeight="1" x14ac:dyDescent="0.25"/>
    <row r="230" ht="15.15" customHeight="1" x14ac:dyDescent="0.25"/>
    <row r="231" ht="15.75" customHeight="1" x14ac:dyDescent="0.25"/>
    <row r="232" ht="15.15" customHeight="1" x14ac:dyDescent="0.25"/>
    <row r="233" ht="15.15" customHeight="1" x14ac:dyDescent="0.25"/>
    <row r="234" ht="15.15" customHeight="1" x14ac:dyDescent="0.25"/>
  </sheetData>
  <mergeCells count="469">
    <mergeCell ref="B1:H1"/>
    <mergeCell ref="B2:O3"/>
    <mergeCell ref="B4:C4"/>
    <mergeCell ref="G4:H4"/>
    <mergeCell ref="B5:O5"/>
    <mergeCell ref="B6:O7"/>
    <mergeCell ref="B8:O11"/>
    <mergeCell ref="Z8:AN11"/>
    <mergeCell ref="AP8:BD11"/>
    <mergeCell ref="B12:N12"/>
    <mergeCell ref="B14:O15"/>
    <mergeCell ref="B16:I16"/>
    <mergeCell ref="J16:K16"/>
    <mergeCell ref="L16:M16"/>
    <mergeCell ref="N16:O16"/>
    <mergeCell ref="S16:T16"/>
    <mergeCell ref="AQ16:AX16"/>
    <mergeCell ref="AY16:AZ16"/>
    <mergeCell ref="W17:X17"/>
    <mergeCell ref="AA17:AH17"/>
    <mergeCell ref="BA16:BB16"/>
    <mergeCell ref="BC16:BD16"/>
    <mergeCell ref="B17:I17"/>
    <mergeCell ref="J17:K17"/>
    <mergeCell ref="L17:M17"/>
    <mergeCell ref="N17:O17"/>
    <mergeCell ref="S17:T17"/>
    <mergeCell ref="U17:V17"/>
    <mergeCell ref="U16:V16"/>
    <mergeCell ref="W16:X16"/>
    <mergeCell ref="AA16:AH16"/>
    <mergeCell ref="AI16:AJ16"/>
    <mergeCell ref="AK16:AL16"/>
    <mergeCell ref="AM16:AN16"/>
    <mergeCell ref="AY17:AZ17"/>
    <mergeCell ref="BA17:BB17"/>
    <mergeCell ref="BC17:BD17"/>
    <mergeCell ref="AI17:AJ17"/>
    <mergeCell ref="AK17:AL17"/>
    <mergeCell ref="AM17:AN17"/>
    <mergeCell ref="AQ17:AX17"/>
    <mergeCell ref="BA18:BB18"/>
    <mergeCell ref="BC18:BD18"/>
    <mergeCell ref="B20:O21"/>
    <mergeCell ref="B22:O23"/>
    <mergeCell ref="B24:O26"/>
    <mergeCell ref="Z24:AN26"/>
    <mergeCell ref="AP24:BD26"/>
    <mergeCell ref="AA18:AH18"/>
    <mergeCell ref="AI18:AJ18"/>
    <mergeCell ref="AK18:AL18"/>
    <mergeCell ref="AM18:AN18"/>
    <mergeCell ref="AQ18:AX18"/>
    <mergeCell ref="AY18:AZ18"/>
    <mergeCell ref="B18:I18"/>
    <mergeCell ref="J18:K18"/>
    <mergeCell ref="L18:M18"/>
    <mergeCell ref="N18:O18"/>
    <mergeCell ref="S18:T18"/>
    <mergeCell ref="U18:V18"/>
    <mergeCell ref="W18:X18"/>
    <mergeCell ref="B35:N35"/>
    <mergeCell ref="B38:O39"/>
    <mergeCell ref="B27:N27"/>
    <mergeCell ref="B29:O30"/>
    <mergeCell ref="B31:O32"/>
    <mergeCell ref="B33:O34"/>
    <mergeCell ref="Z33:AN34"/>
    <mergeCell ref="AP33:BD34"/>
    <mergeCell ref="AT40:AU40"/>
    <mergeCell ref="AV40:AW40"/>
    <mergeCell ref="BB40:BC40"/>
    <mergeCell ref="B41:C41"/>
    <mergeCell ref="D41:E41"/>
    <mergeCell ref="F41:G41"/>
    <mergeCell ref="AB40:AC40"/>
    <mergeCell ref="AD40:AE40"/>
    <mergeCell ref="AF40:AG40"/>
    <mergeCell ref="AL40:AM40"/>
    <mergeCell ref="AP40:AQ40"/>
    <mergeCell ref="AR40:AS40"/>
    <mergeCell ref="B40:C40"/>
    <mergeCell ref="D40:E40"/>
    <mergeCell ref="F40:G40"/>
    <mergeCell ref="P40:Q40"/>
    <mergeCell ref="V40:W40"/>
    <mergeCell ref="Z40:AA40"/>
    <mergeCell ref="B44:E44"/>
    <mergeCell ref="M47:O48"/>
    <mergeCell ref="Z49:AK49"/>
    <mergeCell ref="AP49:BA49"/>
    <mergeCell ref="Z50:AK50"/>
    <mergeCell ref="AP50:BA50"/>
    <mergeCell ref="AD42:AE42"/>
    <mergeCell ref="AF42:AG42"/>
    <mergeCell ref="AP42:AQ42"/>
    <mergeCell ref="AR42:AS42"/>
    <mergeCell ref="AT42:AU42"/>
    <mergeCell ref="AV42:AW42"/>
    <mergeCell ref="B42:C42"/>
    <mergeCell ref="D42:E42"/>
    <mergeCell ref="F42:G42"/>
    <mergeCell ref="P42:Q42"/>
    <mergeCell ref="Z42:AA42"/>
    <mergeCell ref="AB42:AC42"/>
    <mergeCell ref="M61:N61"/>
    <mergeCell ref="B62:K62"/>
    <mergeCell ref="M62:N62"/>
    <mergeCell ref="H65:I65"/>
    <mergeCell ref="N65:O65"/>
    <mergeCell ref="Z51:AK51"/>
    <mergeCell ref="AP51:BA51"/>
    <mergeCell ref="B54:O55"/>
    <mergeCell ref="M59:N59"/>
    <mergeCell ref="M60:N60"/>
    <mergeCell ref="B59:G59"/>
    <mergeCell ref="H59:I59"/>
    <mergeCell ref="B60:G60"/>
    <mergeCell ref="H60:I60"/>
    <mergeCell ref="B61:G61"/>
    <mergeCell ref="H61:I61"/>
    <mergeCell ref="B65:G65"/>
    <mergeCell ref="B68:L68"/>
    <mergeCell ref="N68:O68"/>
    <mergeCell ref="H71:I71"/>
    <mergeCell ref="N71:O71"/>
    <mergeCell ref="H72:I72"/>
    <mergeCell ref="N72:O72"/>
    <mergeCell ref="H66:I66"/>
    <mergeCell ref="N66:O66"/>
    <mergeCell ref="H67:I67"/>
    <mergeCell ref="N67:O67"/>
    <mergeCell ref="B66:G66"/>
    <mergeCell ref="B67:G67"/>
    <mergeCell ref="B71:G71"/>
    <mergeCell ref="B72:G72"/>
    <mergeCell ref="H78:I78"/>
    <mergeCell ref="N78:O78"/>
    <mergeCell ref="H79:I79"/>
    <mergeCell ref="N79:O79"/>
    <mergeCell ref="H73:I73"/>
    <mergeCell ref="N73:O73"/>
    <mergeCell ref="B74:L74"/>
    <mergeCell ref="N74:O74"/>
    <mergeCell ref="H77:I77"/>
    <mergeCell ref="N77:O77"/>
    <mergeCell ref="B73:G73"/>
    <mergeCell ref="B77:G77"/>
    <mergeCell ref="B78:G78"/>
    <mergeCell ref="B79:G79"/>
    <mergeCell ref="AP85:AT85"/>
    <mergeCell ref="AZ85:BA85"/>
    <mergeCell ref="B87:H87"/>
    <mergeCell ref="N87:O87"/>
    <mergeCell ref="B88:H88"/>
    <mergeCell ref="N88:O88"/>
    <mergeCell ref="B80:L80"/>
    <mergeCell ref="N80:O80"/>
    <mergeCell ref="B82:L82"/>
    <mergeCell ref="N82:O82"/>
    <mergeCell ref="Z85:AD85"/>
    <mergeCell ref="AJ85:AK85"/>
    <mergeCell ref="AJ91:AK91"/>
    <mergeCell ref="AP91:AT91"/>
    <mergeCell ref="AZ91:BA91"/>
    <mergeCell ref="B89:H89"/>
    <mergeCell ref="N89:O89"/>
    <mergeCell ref="Z89:AD89"/>
    <mergeCell ref="AJ89:AK89"/>
    <mergeCell ref="AP89:AT89"/>
    <mergeCell ref="AZ89:BA89"/>
    <mergeCell ref="B93:F93"/>
    <mergeCell ref="L93:O93"/>
    <mergeCell ref="B94:F94"/>
    <mergeCell ref="L94:O94"/>
    <mergeCell ref="B95:F95"/>
    <mergeCell ref="L95:O95"/>
    <mergeCell ref="B90:L90"/>
    <mergeCell ref="N90:O90"/>
    <mergeCell ref="Z91:AD91"/>
    <mergeCell ref="AZ103:BA103"/>
    <mergeCell ref="B99:F99"/>
    <mergeCell ref="L99:O99"/>
    <mergeCell ref="B100:F100"/>
    <mergeCell ref="L100:O100"/>
    <mergeCell ref="B101:F101"/>
    <mergeCell ref="L101:O101"/>
    <mergeCell ref="AJ95:AK95"/>
    <mergeCell ref="AZ95:BA95"/>
    <mergeCell ref="B96:H96"/>
    <mergeCell ref="L96:O96"/>
    <mergeCell ref="Z97:AD97"/>
    <mergeCell ref="AJ97:AK97"/>
    <mergeCell ref="AP97:AT97"/>
    <mergeCell ref="AZ97:BA97"/>
    <mergeCell ref="L104:O104"/>
    <mergeCell ref="Z105:AD105"/>
    <mergeCell ref="AP105:AT105"/>
    <mergeCell ref="B107:F107"/>
    <mergeCell ref="L107:O107"/>
    <mergeCell ref="B108:F108"/>
    <mergeCell ref="L108:O108"/>
    <mergeCell ref="B102:H102"/>
    <mergeCell ref="L102:O102"/>
    <mergeCell ref="Z103:AD103"/>
    <mergeCell ref="AJ103:AK103"/>
    <mergeCell ref="AP103:AT103"/>
    <mergeCell ref="AZ109:BA109"/>
    <mergeCell ref="B110:H110"/>
    <mergeCell ref="L110:O110"/>
    <mergeCell ref="Z111:AD111"/>
    <mergeCell ref="AP111:AT111"/>
    <mergeCell ref="B113:F113"/>
    <mergeCell ref="L113:O113"/>
    <mergeCell ref="B109:F109"/>
    <mergeCell ref="L109:O109"/>
    <mergeCell ref="T109:U109"/>
    <mergeCell ref="Z109:AD109"/>
    <mergeCell ref="AJ109:AK109"/>
    <mergeCell ref="AP109:AT109"/>
    <mergeCell ref="AP117:AT117"/>
    <mergeCell ref="AZ117:BA117"/>
    <mergeCell ref="T119:U119"/>
    <mergeCell ref="Z119:AD119"/>
    <mergeCell ref="AJ119:AK119"/>
    <mergeCell ref="AP119:AT119"/>
    <mergeCell ref="AZ119:BA119"/>
    <mergeCell ref="B114:F114"/>
    <mergeCell ref="L114:O114"/>
    <mergeCell ref="B115:F115"/>
    <mergeCell ref="L115:O115"/>
    <mergeCell ref="B116:H116"/>
    <mergeCell ref="L116:O116"/>
    <mergeCell ref="B121:F121"/>
    <mergeCell ref="L121:O121"/>
    <mergeCell ref="B122:F122"/>
    <mergeCell ref="L122:O122"/>
    <mergeCell ref="B123:F123"/>
    <mergeCell ref="L123:O123"/>
    <mergeCell ref="T117:U117"/>
    <mergeCell ref="Z117:AD117"/>
    <mergeCell ref="AJ117:AK117"/>
    <mergeCell ref="AP125:AT125"/>
    <mergeCell ref="AZ125:BA125"/>
    <mergeCell ref="B127:F127"/>
    <mergeCell ref="L127:O127"/>
    <mergeCell ref="T123:U123"/>
    <mergeCell ref="Z123:AD123"/>
    <mergeCell ref="AJ123:AK123"/>
    <mergeCell ref="AP123:AT123"/>
    <mergeCell ref="AZ123:BA123"/>
    <mergeCell ref="B124:H124"/>
    <mergeCell ref="L124:O124"/>
    <mergeCell ref="B128:F128"/>
    <mergeCell ref="L128:O128"/>
    <mergeCell ref="B129:F129"/>
    <mergeCell ref="L129:O129"/>
    <mergeCell ref="T129:U129"/>
    <mergeCell ref="Z129:AD129"/>
    <mergeCell ref="T125:U125"/>
    <mergeCell ref="Z125:AD125"/>
    <mergeCell ref="AJ125:AK125"/>
    <mergeCell ref="B133:F133"/>
    <mergeCell ref="L133:O133"/>
    <mergeCell ref="B134:F134"/>
    <mergeCell ref="L134:O134"/>
    <mergeCell ref="B135:F135"/>
    <mergeCell ref="L135:O135"/>
    <mergeCell ref="AJ129:AK129"/>
    <mergeCell ref="AP129:AT129"/>
    <mergeCell ref="AZ129:BA129"/>
    <mergeCell ref="B130:H130"/>
    <mergeCell ref="L130:O130"/>
    <mergeCell ref="T131:U131"/>
    <mergeCell ref="AJ131:AK131"/>
    <mergeCell ref="AZ131:BA131"/>
    <mergeCell ref="T137:U137"/>
    <mergeCell ref="Z137:AD137"/>
    <mergeCell ref="AJ137:AK137"/>
    <mergeCell ref="AP137:AT137"/>
    <mergeCell ref="AZ137:BA137"/>
    <mergeCell ref="B139:F139"/>
    <mergeCell ref="L139:O139"/>
    <mergeCell ref="T135:U135"/>
    <mergeCell ref="Z135:AD135"/>
    <mergeCell ref="AJ135:AK135"/>
    <mergeCell ref="AP135:AT135"/>
    <mergeCell ref="AZ135:BA135"/>
    <mergeCell ref="B136:H136"/>
    <mergeCell ref="L136:O136"/>
    <mergeCell ref="B144:G144"/>
    <mergeCell ref="B147:F147"/>
    <mergeCell ref="L147:O147"/>
    <mergeCell ref="B148:F148"/>
    <mergeCell ref="L148:O148"/>
    <mergeCell ref="B149:F149"/>
    <mergeCell ref="L149:O149"/>
    <mergeCell ref="B140:F140"/>
    <mergeCell ref="L140:O140"/>
    <mergeCell ref="B141:F141"/>
    <mergeCell ref="L141:O141"/>
    <mergeCell ref="B142:H142"/>
    <mergeCell ref="L142:O142"/>
    <mergeCell ref="B155:F155"/>
    <mergeCell ref="L155:O155"/>
    <mergeCell ref="B156:H156"/>
    <mergeCell ref="L156:O156"/>
    <mergeCell ref="B158:F158"/>
    <mergeCell ref="B161:O162"/>
    <mergeCell ref="B150:H150"/>
    <mergeCell ref="L150:O150"/>
    <mergeCell ref="B153:F153"/>
    <mergeCell ref="L153:O153"/>
    <mergeCell ref="B154:F154"/>
    <mergeCell ref="L154:O154"/>
    <mergeCell ref="AW161:AX161"/>
    <mergeCell ref="AZ161:BA161"/>
    <mergeCell ref="Q163:R163"/>
    <mergeCell ref="T163:U163"/>
    <mergeCell ref="AE163:AF163"/>
    <mergeCell ref="AG163:AH163"/>
    <mergeCell ref="AJ163:AK163"/>
    <mergeCell ref="AU163:AV163"/>
    <mergeCell ref="AW163:AX163"/>
    <mergeCell ref="AZ163:BA163"/>
    <mergeCell ref="Q161:R161"/>
    <mergeCell ref="T161:U161"/>
    <mergeCell ref="AE161:AF161"/>
    <mergeCell ref="AG161:AH161"/>
    <mergeCell ref="AJ161:AK161"/>
    <mergeCell ref="AU161:AV161"/>
    <mergeCell ref="AW164:AX164"/>
    <mergeCell ref="AZ164:BA164"/>
    <mergeCell ref="G165:H165"/>
    <mergeCell ref="I165:J165"/>
    <mergeCell ref="L165:O165"/>
    <mergeCell ref="B166:F166"/>
    <mergeCell ref="G166:H166"/>
    <mergeCell ref="I166:J166"/>
    <mergeCell ref="L166:O166"/>
    <mergeCell ref="Q164:R164"/>
    <mergeCell ref="T164:U164"/>
    <mergeCell ref="AE164:AF164"/>
    <mergeCell ref="AG164:AH164"/>
    <mergeCell ref="AJ164:AK164"/>
    <mergeCell ref="AU164:AV164"/>
    <mergeCell ref="AJ167:AK167"/>
    <mergeCell ref="AP167:AT167"/>
    <mergeCell ref="AZ167:BA167"/>
    <mergeCell ref="B168:J168"/>
    <mergeCell ref="L168:O168"/>
    <mergeCell ref="B172:F172"/>
    <mergeCell ref="L172:O172"/>
    <mergeCell ref="B167:F167"/>
    <mergeCell ref="G167:H167"/>
    <mergeCell ref="I167:J167"/>
    <mergeCell ref="L167:O167"/>
    <mergeCell ref="T167:U167"/>
    <mergeCell ref="Z167:AD167"/>
    <mergeCell ref="AT173:AU173"/>
    <mergeCell ref="AV173:AW173"/>
    <mergeCell ref="AY173:AZ173"/>
    <mergeCell ref="B173:F173"/>
    <mergeCell ref="L173:O173"/>
    <mergeCell ref="P173:Q173"/>
    <mergeCell ref="S173:T173"/>
    <mergeCell ref="Y173:AC173"/>
    <mergeCell ref="AD173:AE173"/>
    <mergeCell ref="B174:F174"/>
    <mergeCell ref="L174:O174"/>
    <mergeCell ref="P174:Q174"/>
    <mergeCell ref="S174:T174"/>
    <mergeCell ref="AD174:AE174"/>
    <mergeCell ref="AF174:AG174"/>
    <mergeCell ref="AF173:AG173"/>
    <mergeCell ref="AI173:AJ173"/>
    <mergeCell ref="AO173:AS173"/>
    <mergeCell ref="AI174:AJ174"/>
    <mergeCell ref="AT174:AU174"/>
    <mergeCell ref="AV174:AW174"/>
    <mergeCell ref="AY174:AZ174"/>
    <mergeCell ref="L175:O175"/>
    <mergeCell ref="P175:Q175"/>
    <mergeCell ref="S175:T175"/>
    <mergeCell ref="Y175:AC175"/>
    <mergeCell ref="AD175:AE175"/>
    <mergeCell ref="AF175:AG175"/>
    <mergeCell ref="AI175:AJ175"/>
    <mergeCell ref="AO175:AS175"/>
    <mergeCell ref="AT175:AU175"/>
    <mergeCell ref="AV175:AW175"/>
    <mergeCell ref="AY175:AZ175"/>
    <mergeCell ref="B178:F178"/>
    <mergeCell ref="L178:O178"/>
    <mergeCell ref="Q178:R178"/>
    <mergeCell ref="T178:U178"/>
    <mergeCell ref="Z178:AD178"/>
    <mergeCell ref="AZ178:BA178"/>
    <mergeCell ref="B179:F179"/>
    <mergeCell ref="L179:O179"/>
    <mergeCell ref="B180:F180"/>
    <mergeCell ref="L180:O180"/>
    <mergeCell ref="Q180:R180"/>
    <mergeCell ref="T180:U180"/>
    <mergeCell ref="AE180:AF180"/>
    <mergeCell ref="AG180:AH180"/>
    <mergeCell ref="AJ180:AK180"/>
    <mergeCell ref="AE178:AF178"/>
    <mergeCell ref="AG178:AH178"/>
    <mergeCell ref="AJ178:AK178"/>
    <mergeCell ref="AP178:AT178"/>
    <mergeCell ref="AU178:AV178"/>
    <mergeCell ref="AW178:AX178"/>
    <mergeCell ref="AU180:AV180"/>
    <mergeCell ref="AW180:AX180"/>
    <mergeCell ref="AZ180:BA180"/>
    <mergeCell ref="AW181:AX181"/>
    <mergeCell ref="AZ181:BA181"/>
    <mergeCell ref="B183:G183"/>
    <mergeCell ref="AE185:AF185"/>
    <mergeCell ref="AG185:AH185"/>
    <mergeCell ref="AU185:AV185"/>
    <mergeCell ref="AW185:AX185"/>
    <mergeCell ref="G191:H191"/>
    <mergeCell ref="I191:J191"/>
    <mergeCell ref="L191:O191"/>
    <mergeCell ref="L181:O181"/>
    <mergeCell ref="Q181:R181"/>
    <mergeCell ref="T181:U181"/>
    <mergeCell ref="Z181:AD181"/>
    <mergeCell ref="AE181:AF181"/>
    <mergeCell ref="AG181:AH181"/>
    <mergeCell ref="AJ181:AK181"/>
    <mergeCell ref="AP181:AT181"/>
    <mergeCell ref="AU181:AV181"/>
    <mergeCell ref="B192:F192"/>
    <mergeCell ref="G192:H192"/>
    <mergeCell ref="I192:J192"/>
    <mergeCell ref="L192:O192"/>
    <mergeCell ref="B186:F186"/>
    <mergeCell ref="I186:J186"/>
    <mergeCell ref="L186:O186"/>
    <mergeCell ref="I187:J187"/>
    <mergeCell ref="L187:O187"/>
    <mergeCell ref="B188:F188"/>
    <mergeCell ref="G188:I188"/>
    <mergeCell ref="G197:H197"/>
    <mergeCell ref="I197:J197"/>
    <mergeCell ref="L197:O197"/>
    <mergeCell ref="B198:F198"/>
    <mergeCell ref="G198:H198"/>
    <mergeCell ref="I198:J198"/>
    <mergeCell ref="L198:O198"/>
    <mergeCell ref="B193:F193"/>
    <mergeCell ref="G193:H193"/>
    <mergeCell ref="I193:J193"/>
    <mergeCell ref="L193:O193"/>
    <mergeCell ref="B194:J194"/>
    <mergeCell ref="L194:O194"/>
    <mergeCell ref="B202:F202"/>
    <mergeCell ref="B204:N204"/>
    <mergeCell ref="B205:O206"/>
    <mergeCell ref="B207:N207"/>
    <mergeCell ref="B199:F199"/>
    <mergeCell ref="G199:H199"/>
    <mergeCell ref="I199:J199"/>
    <mergeCell ref="L199:O199"/>
    <mergeCell ref="B200:J200"/>
    <mergeCell ref="L200:O200"/>
  </mergeCells>
  <dataValidations count="1">
    <dataValidation type="list" allowBlank="1" showInputMessage="1" showErrorMessage="1" sqref="I173:I174 K88:K89 I154:I155 I148:I149 I140:I141 I134:I135 I128:I129 I122:I123 I114:I115 I108:I109 I100:I101 I94:I95 K66:K67 K72:K73 J60:J61 K78:K79 I179:I180" xr:uid="{271EB30F-12C0-4A21-BAE8-10D4F0F21BAE}">
      <formula1>"Selecionar,Ano,Mês,Semana,Dia,Hora,Projeto/tarefa,Sessão/apresentação"</formula1>
    </dataValidation>
  </dataValidations>
  <pageMargins left="0.70866141732283472" right="0.70866141732283472" top="1.4446874999999999" bottom="0.74803149606299213" header="0.59055118110236227" footer="0.31496062992125984"/>
  <pageSetup paperSize="8" scale="51" orientation="portrait" r:id="rId1"/>
  <headerFooter>
    <oddHeader>&amp;L          &amp;G     &amp;"Aptos,Negrito"&amp;14Concurso para criação de Orquestra Regional de Alentejo</oddHeader>
  </headerFooter>
  <colBreaks count="1" manualBreakCount="1">
    <brk id="15" max="1048575" man="1"/>
  </col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CF2B1-8BE3-467E-85F1-8F2EA6C0EB7B}">
  <sheetPr>
    <tabColor theme="1"/>
  </sheetPr>
  <dimension ref="B1:BD233"/>
  <sheetViews>
    <sheetView showGridLines="0" view="pageBreakPreview" zoomScaleNormal="100" zoomScaleSheetLayoutView="100" workbookViewId="0"/>
  </sheetViews>
  <sheetFormatPr defaultColWidth="9.33203125" defaultRowHeight="13.8" x14ac:dyDescent="0.25"/>
  <cols>
    <col min="1" max="1" width="2" style="7" customWidth="1"/>
    <col min="2" max="2" width="11" style="7" customWidth="1"/>
    <col min="3" max="3" width="9.33203125" style="7" customWidth="1"/>
    <col min="4" max="4" width="8.109375" style="7" customWidth="1"/>
    <col min="5" max="5" width="9.33203125" style="7"/>
    <col min="6" max="6" width="11.44140625" style="7" customWidth="1"/>
    <col min="7" max="7" width="17.77734375" style="88" customWidth="1"/>
    <col min="8" max="8" width="20" style="88" customWidth="1"/>
    <col min="9" max="9" width="18.77734375" style="88" customWidth="1"/>
    <col min="10" max="10" width="16.33203125" style="88" customWidth="1"/>
    <col min="11" max="11" width="14.44140625" style="87" customWidth="1"/>
    <col min="12" max="12" width="15.44140625" style="7" customWidth="1"/>
    <col min="13" max="13" width="15.77734375" style="7" customWidth="1"/>
    <col min="14" max="14" width="14.33203125" style="7" customWidth="1"/>
    <col min="15" max="15" width="13.33203125" style="7" customWidth="1"/>
    <col min="16" max="16384" width="9.33203125" style="7"/>
  </cols>
  <sheetData>
    <row r="1" spans="2:56" s="67" customFormat="1" ht="30" customHeight="1" x14ac:dyDescent="0.25">
      <c r="B1" s="856" t="s">
        <v>331</v>
      </c>
      <c r="C1" s="856"/>
      <c r="D1" s="856"/>
      <c r="E1" s="856"/>
      <c r="F1" s="856"/>
      <c r="G1" s="856"/>
      <c r="H1" s="856"/>
      <c r="I1" s="271"/>
      <c r="J1" s="271"/>
      <c r="K1" s="272"/>
      <c r="L1" s="273"/>
      <c r="M1" s="273"/>
      <c r="N1" s="273"/>
      <c r="O1" s="273"/>
      <c r="P1" s="273"/>
      <c r="Q1" s="273"/>
      <c r="R1" s="273"/>
      <c r="S1" s="273"/>
      <c r="T1" s="273"/>
      <c r="U1" s="273"/>
      <c r="V1" s="273"/>
      <c r="W1" s="273"/>
      <c r="X1" s="273"/>
      <c r="Y1" s="274"/>
      <c r="Z1" s="273"/>
      <c r="AA1" s="273"/>
      <c r="AB1" s="273"/>
      <c r="AC1" s="273"/>
      <c r="AD1" s="273"/>
      <c r="AE1" s="273"/>
      <c r="AF1" s="273"/>
      <c r="AG1" s="273"/>
      <c r="AH1" s="273"/>
      <c r="AI1" s="273"/>
      <c r="AJ1" s="273"/>
      <c r="AK1" s="273"/>
      <c r="AL1" s="273"/>
      <c r="AM1" s="273"/>
      <c r="AN1" s="273"/>
      <c r="AO1" s="274"/>
      <c r="AP1" s="273"/>
      <c r="AQ1" s="273"/>
      <c r="AR1" s="273"/>
      <c r="AS1" s="273"/>
      <c r="AT1" s="273"/>
      <c r="AU1" s="273"/>
      <c r="AV1" s="273"/>
      <c r="AW1" s="273"/>
      <c r="AX1" s="273"/>
      <c r="AY1" s="273"/>
      <c r="AZ1" s="273"/>
      <c r="BA1" s="273"/>
      <c r="BB1" s="273"/>
      <c r="BC1" s="273"/>
      <c r="BD1" s="273"/>
    </row>
    <row r="2" spans="2:56" ht="16.5" customHeight="1" x14ac:dyDescent="0.25">
      <c r="B2" s="591" t="s">
        <v>165</v>
      </c>
      <c r="C2" s="591"/>
      <c r="D2" s="591"/>
      <c r="E2" s="591"/>
      <c r="F2" s="591"/>
      <c r="G2" s="591"/>
      <c r="H2" s="591"/>
      <c r="I2" s="591"/>
      <c r="J2" s="591"/>
      <c r="K2" s="591"/>
      <c r="L2" s="591"/>
      <c r="M2" s="591"/>
      <c r="N2" s="591"/>
      <c r="O2" s="591"/>
      <c r="P2" s="277"/>
      <c r="Q2" s="277"/>
      <c r="R2" s="277"/>
      <c r="S2" s="277"/>
      <c r="T2" s="277"/>
      <c r="U2" s="277"/>
      <c r="V2" s="277"/>
      <c r="W2" s="277"/>
      <c r="X2" s="277"/>
      <c r="Y2" s="62"/>
      <c r="Z2" s="278"/>
      <c r="AA2" s="277"/>
      <c r="AB2" s="277"/>
      <c r="AC2" s="277"/>
      <c r="AD2" s="277"/>
      <c r="AE2" s="277"/>
      <c r="AF2" s="277"/>
      <c r="AG2" s="277"/>
      <c r="AH2" s="277"/>
      <c r="AI2" s="277"/>
      <c r="AJ2" s="277"/>
      <c r="AK2" s="277"/>
      <c r="AL2" s="277"/>
      <c r="AM2" s="277"/>
      <c r="AN2" s="277"/>
      <c r="AO2" s="62"/>
      <c r="AP2" s="278"/>
      <c r="AQ2" s="277"/>
      <c r="AR2" s="277"/>
      <c r="AS2" s="277"/>
      <c r="AT2" s="277"/>
      <c r="AU2" s="277"/>
      <c r="AV2" s="277"/>
      <c r="AW2" s="277"/>
      <c r="AX2" s="277"/>
      <c r="AY2" s="277"/>
      <c r="AZ2" s="277"/>
      <c r="BA2" s="277"/>
      <c r="BB2" s="277"/>
      <c r="BC2" s="277"/>
      <c r="BD2" s="277"/>
    </row>
    <row r="3" spans="2:56" ht="14.25" customHeight="1" x14ac:dyDescent="0.25">
      <c r="B3" s="591"/>
      <c r="C3" s="591"/>
      <c r="D3" s="591"/>
      <c r="E3" s="591"/>
      <c r="F3" s="591"/>
      <c r="G3" s="591"/>
      <c r="H3" s="591"/>
      <c r="I3" s="591"/>
      <c r="J3" s="591"/>
      <c r="K3" s="591"/>
      <c r="L3" s="591"/>
      <c r="M3" s="591"/>
      <c r="N3" s="591"/>
      <c r="O3" s="591"/>
      <c r="P3" s="277"/>
      <c r="Q3" s="277"/>
      <c r="R3" s="277"/>
      <c r="S3" s="277"/>
      <c r="T3" s="277"/>
      <c r="U3" s="277"/>
      <c r="V3" s="277"/>
      <c r="W3" s="277"/>
      <c r="X3" s="277"/>
      <c r="Y3" s="62"/>
      <c r="Z3" s="278"/>
      <c r="AA3" s="277"/>
      <c r="AB3" s="277"/>
      <c r="AC3" s="277"/>
      <c r="AD3" s="277"/>
      <c r="AE3" s="277"/>
      <c r="AF3" s="277"/>
      <c r="AG3" s="277"/>
      <c r="AH3" s="277"/>
      <c r="AI3" s="277"/>
      <c r="AJ3" s="277"/>
      <c r="AK3" s="277"/>
      <c r="AL3" s="277"/>
      <c r="AM3" s="277"/>
      <c r="AN3" s="277"/>
      <c r="AO3" s="62"/>
      <c r="AP3" s="278"/>
      <c r="AQ3" s="277"/>
      <c r="AR3" s="277"/>
      <c r="AS3" s="277"/>
      <c r="AT3" s="277"/>
      <c r="AU3" s="277"/>
      <c r="AV3" s="277"/>
      <c r="AW3" s="277"/>
      <c r="AX3" s="277"/>
      <c r="AY3" s="277"/>
      <c r="AZ3" s="277"/>
      <c r="BA3" s="277"/>
      <c r="BB3" s="277"/>
      <c r="BC3" s="277"/>
      <c r="BD3" s="277"/>
    </row>
    <row r="4" spans="2:56" ht="30" customHeight="1" x14ac:dyDescent="0.25">
      <c r="B4" s="933" t="s">
        <v>31</v>
      </c>
      <c r="C4" s="934"/>
      <c r="D4" s="435"/>
      <c r="E4" s="436"/>
      <c r="F4" s="437"/>
      <c r="G4" s="935" t="s">
        <v>32</v>
      </c>
      <c r="H4" s="936"/>
      <c r="I4" s="438"/>
      <c r="J4" s="438"/>
      <c r="K4" s="439"/>
      <c r="L4" s="438"/>
      <c r="M4" s="438"/>
      <c r="N4" s="438"/>
      <c r="O4" s="440"/>
      <c r="P4" s="27"/>
      <c r="Q4" s="27"/>
      <c r="R4" s="27"/>
      <c r="S4" s="27"/>
      <c r="T4" s="27"/>
      <c r="U4" s="27"/>
      <c r="V4" s="27"/>
      <c r="W4" s="27"/>
      <c r="X4" s="27"/>
      <c r="Z4" s="62"/>
      <c r="AA4" s="62"/>
      <c r="AB4" s="27"/>
      <c r="AC4" s="27"/>
      <c r="AD4" s="27"/>
      <c r="AE4" s="27"/>
      <c r="AF4" s="27"/>
      <c r="AG4" s="27"/>
      <c r="AH4" s="27"/>
      <c r="AI4" s="27"/>
      <c r="AJ4" s="27"/>
      <c r="AK4" s="27"/>
      <c r="AL4" s="27"/>
      <c r="AM4" s="27"/>
      <c r="AN4" s="27"/>
      <c r="AP4" s="62"/>
      <c r="AQ4" s="62"/>
      <c r="AR4" s="27"/>
      <c r="AS4" s="27"/>
      <c r="AT4" s="27"/>
      <c r="AU4" s="27"/>
      <c r="AV4" s="27"/>
      <c r="AW4" s="27"/>
      <c r="AX4" s="27"/>
      <c r="AY4" s="27"/>
      <c r="AZ4" s="27"/>
      <c r="BA4" s="27"/>
      <c r="BB4" s="27"/>
      <c r="BC4" s="27"/>
      <c r="BD4" s="27"/>
    </row>
    <row r="5" spans="2:56" ht="21.6" customHeight="1" x14ac:dyDescent="0.25">
      <c r="B5" s="928" t="s">
        <v>19</v>
      </c>
      <c r="C5" s="929"/>
      <c r="D5" s="929"/>
      <c r="E5" s="929"/>
      <c r="F5" s="929"/>
      <c r="G5" s="929"/>
      <c r="H5" s="929"/>
      <c r="I5" s="929"/>
      <c r="J5" s="929"/>
      <c r="K5" s="929"/>
      <c r="L5" s="929"/>
      <c r="M5" s="929"/>
      <c r="N5" s="929"/>
      <c r="O5" s="930"/>
      <c r="P5" s="27"/>
      <c r="Q5" s="27"/>
      <c r="R5" s="27"/>
      <c r="S5" s="27"/>
      <c r="T5" s="27"/>
      <c r="U5" s="27"/>
      <c r="V5" s="27"/>
      <c r="W5" s="27"/>
      <c r="X5" s="27"/>
      <c r="Z5" s="214"/>
      <c r="AA5" s="214"/>
      <c r="AB5" s="27"/>
      <c r="AC5" s="27"/>
      <c r="AD5" s="27"/>
      <c r="AE5" s="27"/>
      <c r="AF5" s="27"/>
      <c r="AG5" s="27"/>
      <c r="AH5" s="27"/>
      <c r="AI5" s="27"/>
      <c r="AJ5" s="27"/>
      <c r="AK5" s="27"/>
      <c r="AL5" s="27"/>
      <c r="AM5" s="27"/>
      <c r="AN5" s="27"/>
      <c r="AP5" s="214"/>
      <c r="AQ5" s="214"/>
      <c r="AR5" s="27"/>
      <c r="AS5" s="27"/>
      <c r="AT5" s="27"/>
      <c r="AU5" s="27"/>
      <c r="AV5" s="27"/>
      <c r="AW5" s="27"/>
      <c r="AX5" s="27"/>
      <c r="AY5" s="27"/>
      <c r="AZ5" s="27"/>
      <c r="BA5" s="27"/>
      <c r="BB5" s="27"/>
      <c r="BC5" s="27"/>
      <c r="BD5" s="27"/>
    </row>
    <row r="6" spans="2:56" ht="13.95" customHeight="1" x14ac:dyDescent="0.25">
      <c r="B6" s="549" t="s">
        <v>56</v>
      </c>
      <c r="C6" s="549"/>
      <c r="D6" s="549"/>
      <c r="E6" s="549"/>
      <c r="F6" s="549"/>
      <c r="G6" s="549"/>
      <c r="H6" s="549"/>
      <c r="I6" s="549"/>
      <c r="J6" s="549"/>
      <c r="K6" s="549"/>
      <c r="L6" s="549"/>
      <c r="M6" s="549"/>
      <c r="N6" s="549"/>
      <c r="O6" s="549"/>
      <c r="P6" s="27"/>
      <c r="Q6" s="27"/>
      <c r="R6" s="27"/>
      <c r="S6" s="27"/>
      <c r="T6" s="27"/>
      <c r="U6" s="27"/>
      <c r="V6" s="27"/>
      <c r="W6" s="27"/>
      <c r="X6" s="27"/>
      <c r="Z6" s="214"/>
      <c r="AA6" s="214"/>
      <c r="AB6" s="27"/>
      <c r="AC6" s="27"/>
      <c r="AD6" s="27"/>
      <c r="AE6" s="27"/>
      <c r="AF6" s="27"/>
      <c r="AG6" s="27"/>
      <c r="AH6" s="27"/>
      <c r="AI6" s="27"/>
      <c r="AJ6" s="27"/>
      <c r="AK6" s="27"/>
      <c r="AL6" s="27"/>
      <c r="AM6" s="27"/>
      <c r="AN6" s="27"/>
      <c r="AP6" s="214"/>
      <c r="AQ6" s="214"/>
      <c r="AR6" s="27"/>
      <c r="AS6" s="27"/>
      <c r="AT6" s="27"/>
      <c r="AU6" s="27"/>
      <c r="AV6" s="27"/>
      <c r="AW6" s="27"/>
      <c r="AX6" s="27"/>
      <c r="AY6" s="27"/>
      <c r="AZ6" s="27"/>
      <c r="BA6" s="27"/>
      <c r="BB6" s="27"/>
      <c r="BC6" s="27"/>
      <c r="BD6" s="27"/>
    </row>
    <row r="7" spans="2:56" ht="12" customHeight="1" x14ac:dyDescent="0.25">
      <c r="B7" s="549"/>
      <c r="C7" s="549"/>
      <c r="D7" s="549"/>
      <c r="E7" s="549"/>
      <c r="F7" s="549"/>
      <c r="G7" s="549"/>
      <c r="H7" s="549"/>
      <c r="I7" s="549"/>
      <c r="J7" s="549"/>
      <c r="K7" s="549"/>
      <c r="L7" s="549"/>
      <c r="M7" s="549"/>
      <c r="N7" s="549"/>
      <c r="O7" s="549"/>
      <c r="P7" s="27"/>
      <c r="Q7" s="27"/>
      <c r="R7" s="27"/>
      <c r="S7" s="27"/>
      <c r="T7" s="27"/>
      <c r="U7" s="27"/>
      <c r="V7" s="27"/>
      <c r="W7" s="27"/>
      <c r="X7" s="27"/>
      <c r="Z7" s="214"/>
      <c r="AA7" s="214"/>
      <c r="AB7" s="27"/>
      <c r="AC7" s="27"/>
      <c r="AD7" s="27"/>
      <c r="AE7" s="27"/>
      <c r="AF7" s="27"/>
      <c r="AG7" s="27"/>
      <c r="AH7" s="27"/>
      <c r="AI7" s="27"/>
      <c r="AJ7" s="27"/>
      <c r="AK7" s="27"/>
      <c r="AL7" s="27"/>
      <c r="AM7" s="27"/>
      <c r="AN7" s="27"/>
      <c r="AP7" s="214"/>
      <c r="AQ7" s="214"/>
      <c r="AR7" s="27"/>
      <c r="AS7" s="27"/>
      <c r="AT7" s="27"/>
      <c r="AU7" s="27"/>
      <c r="AV7" s="27"/>
      <c r="AW7" s="27"/>
      <c r="AX7" s="27"/>
      <c r="AY7" s="27"/>
      <c r="AZ7" s="27"/>
      <c r="BA7" s="27"/>
      <c r="BB7" s="27"/>
      <c r="BC7" s="27"/>
      <c r="BD7" s="27"/>
    </row>
    <row r="8" spans="2:56" ht="15" customHeight="1" x14ac:dyDescent="0.25">
      <c r="B8" s="876"/>
      <c r="C8" s="877"/>
      <c r="D8" s="877"/>
      <c r="E8" s="877"/>
      <c r="F8" s="877"/>
      <c r="G8" s="877"/>
      <c r="H8" s="877"/>
      <c r="I8" s="877"/>
      <c r="J8" s="877"/>
      <c r="K8" s="877"/>
      <c r="L8" s="877"/>
      <c r="M8" s="877"/>
      <c r="N8" s="877"/>
      <c r="O8" s="878"/>
      <c r="P8" s="285"/>
      <c r="Q8" s="285"/>
      <c r="R8" s="285"/>
      <c r="S8" s="285"/>
      <c r="T8" s="285"/>
      <c r="U8" s="285"/>
      <c r="V8" s="285"/>
      <c r="W8" s="285"/>
      <c r="X8" s="285"/>
      <c r="Z8" s="855"/>
      <c r="AA8" s="855"/>
      <c r="AB8" s="855"/>
      <c r="AC8" s="855"/>
      <c r="AD8" s="855"/>
      <c r="AE8" s="855"/>
      <c r="AF8" s="855"/>
      <c r="AG8" s="855"/>
      <c r="AH8" s="855"/>
      <c r="AI8" s="855"/>
      <c r="AJ8" s="855"/>
      <c r="AK8" s="855"/>
      <c r="AL8" s="855"/>
      <c r="AM8" s="855"/>
      <c r="AN8" s="855"/>
      <c r="AP8" s="855"/>
      <c r="AQ8" s="855"/>
      <c r="AR8" s="855"/>
      <c r="AS8" s="855"/>
      <c r="AT8" s="855"/>
      <c r="AU8" s="855"/>
      <c r="AV8" s="855"/>
      <c r="AW8" s="855"/>
      <c r="AX8" s="855"/>
      <c r="AY8" s="855"/>
      <c r="AZ8" s="855"/>
      <c r="BA8" s="855"/>
      <c r="BB8" s="855"/>
      <c r="BC8" s="855"/>
      <c r="BD8" s="855"/>
    </row>
    <row r="9" spans="2:56" ht="12" customHeight="1" x14ac:dyDescent="0.25">
      <c r="B9" s="879"/>
      <c r="C9" s="788"/>
      <c r="D9" s="788"/>
      <c r="E9" s="788"/>
      <c r="F9" s="788"/>
      <c r="G9" s="788"/>
      <c r="H9" s="788"/>
      <c r="I9" s="788"/>
      <c r="J9" s="788"/>
      <c r="K9" s="788"/>
      <c r="L9" s="788"/>
      <c r="M9" s="788"/>
      <c r="N9" s="788"/>
      <c r="O9" s="880"/>
      <c r="P9" s="285"/>
      <c r="Q9" s="285"/>
      <c r="R9" s="285"/>
      <c r="S9" s="285"/>
      <c r="T9" s="285"/>
      <c r="U9" s="285"/>
      <c r="V9" s="285"/>
      <c r="W9" s="285"/>
      <c r="X9" s="285"/>
      <c r="Z9" s="855"/>
      <c r="AA9" s="855"/>
      <c r="AB9" s="855"/>
      <c r="AC9" s="855"/>
      <c r="AD9" s="855"/>
      <c r="AE9" s="855"/>
      <c r="AF9" s="855"/>
      <c r="AG9" s="855"/>
      <c r="AH9" s="855"/>
      <c r="AI9" s="855"/>
      <c r="AJ9" s="855"/>
      <c r="AK9" s="855"/>
      <c r="AL9" s="855"/>
      <c r="AM9" s="855"/>
      <c r="AN9" s="855"/>
      <c r="AP9" s="855"/>
      <c r="AQ9" s="855"/>
      <c r="AR9" s="855"/>
      <c r="AS9" s="855"/>
      <c r="AT9" s="855"/>
      <c r="AU9" s="855"/>
      <c r="AV9" s="855"/>
      <c r="AW9" s="855"/>
      <c r="AX9" s="855"/>
      <c r="AY9" s="855"/>
      <c r="AZ9" s="855"/>
      <c r="BA9" s="855"/>
      <c r="BB9" s="855"/>
      <c r="BC9" s="855"/>
      <c r="BD9" s="855"/>
    </row>
    <row r="10" spans="2:56" ht="7.2" customHeight="1" x14ac:dyDescent="0.25">
      <c r="B10" s="879"/>
      <c r="C10" s="788"/>
      <c r="D10" s="788"/>
      <c r="E10" s="788"/>
      <c r="F10" s="788"/>
      <c r="G10" s="788"/>
      <c r="H10" s="788"/>
      <c r="I10" s="788"/>
      <c r="J10" s="788"/>
      <c r="K10" s="788"/>
      <c r="L10" s="788"/>
      <c r="M10" s="788"/>
      <c r="N10" s="788"/>
      <c r="O10" s="880"/>
      <c r="P10" s="285"/>
      <c r="Q10" s="285"/>
      <c r="R10" s="285"/>
      <c r="S10" s="285"/>
      <c r="T10" s="285"/>
      <c r="U10" s="285"/>
      <c r="V10" s="285"/>
      <c r="W10" s="285"/>
      <c r="X10" s="285"/>
      <c r="Z10" s="855"/>
      <c r="AA10" s="855"/>
      <c r="AB10" s="855"/>
      <c r="AC10" s="855"/>
      <c r="AD10" s="855"/>
      <c r="AE10" s="855"/>
      <c r="AF10" s="855"/>
      <c r="AG10" s="855"/>
      <c r="AH10" s="855"/>
      <c r="AI10" s="855"/>
      <c r="AJ10" s="855"/>
      <c r="AK10" s="855"/>
      <c r="AL10" s="855"/>
      <c r="AM10" s="855"/>
      <c r="AN10" s="855"/>
      <c r="AP10" s="855"/>
      <c r="AQ10" s="855"/>
      <c r="AR10" s="855"/>
      <c r="AS10" s="855"/>
      <c r="AT10" s="855"/>
      <c r="AU10" s="855"/>
      <c r="AV10" s="855"/>
      <c r="AW10" s="855"/>
      <c r="AX10" s="855"/>
      <c r="AY10" s="855"/>
      <c r="AZ10" s="855"/>
      <c r="BA10" s="855"/>
      <c r="BB10" s="855"/>
      <c r="BC10" s="855"/>
      <c r="BD10" s="855"/>
    </row>
    <row r="11" spans="2:56" ht="15" customHeight="1" x14ac:dyDescent="0.25">
      <c r="B11" s="881"/>
      <c r="C11" s="882"/>
      <c r="D11" s="882"/>
      <c r="E11" s="882"/>
      <c r="F11" s="882"/>
      <c r="G11" s="882"/>
      <c r="H11" s="882"/>
      <c r="I11" s="882"/>
      <c r="J11" s="882"/>
      <c r="K11" s="882"/>
      <c r="L11" s="882"/>
      <c r="M11" s="882"/>
      <c r="N11" s="882"/>
      <c r="O11" s="883"/>
      <c r="P11" s="285"/>
      <c r="Q11" s="285"/>
      <c r="R11" s="285"/>
      <c r="S11" s="285"/>
      <c r="T11" s="285"/>
      <c r="U11" s="285"/>
      <c r="V11" s="285"/>
      <c r="W11" s="285"/>
      <c r="X11" s="285"/>
      <c r="Z11" s="855"/>
      <c r="AA11" s="855"/>
      <c r="AB11" s="855"/>
      <c r="AC11" s="855"/>
      <c r="AD11" s="855"/>
      <c r="AE11" s="855"/>
      <c r="AF11" s="855"/>
      <c r="AG11" s="855"/>
      <c r="AH11" s="855"/>
      <c r="AI11" s="855"/>
      <c r="AJ11" s="855"/>
      <c r="AK11" s="855"/>
      <c r="AL11" s="855"/>
      <c r="AM11" s="855"/>
      <c r="AN11" s="855"/>
      <c r="AP11" s="855"/>
      <c r="AQ11" s="855"/>
      <c r="AR11" s="855"/>
      <c r="AS11" s="855"/>
      <c r="AT11" s="855"/>
      <c r="AU11" s="855"/>
      <c r="AV11" s="855"/>
      <c r="AW11" s="855"/>
      <c r="AX11" s="855"/>
      <c r="AY11" s="855"/>
      <c r="AZ11" s="855"/>
      <c r="BA11" s="855"/>
      <c r="BB11" s="855"/>
      <c r="BC11" s="855"/>
      <c r="BD11" s="855"/>
    </row>
    <row r="12" spans="2:56" ht="15" customHeight="1" x14ac:dyDescent="0.25">
      <c r="B12" s="709" t="s">
        <v>117</v>
      </c>
      <c r="C12" s="709"/>
      <c r="D12" s="709"/>
      <c r="E12" s="709"/>
      <c r="F12" s="709"/>
      <c r="G12" s="709"/>
      <c r="H12" s="709"/>
      <c r="I12" s="709"/>
      <c r="J12" s="709"/>
      <c r="K12" s="709"/>
      <c r="L12" s="709"/>
      <c r="M12" s="709"/>
      <c r="N12" s="709"/>
      <c r="Z12" s="286"/>
      <c r="AP12" s="286"/>
    </row>
    <row r="13" spans="2:56" ht="15" customHeight="1" x14ac:dyDescent="0.25">
      <c r="B13" s="287"/>
      <c r="C13" s="287"/>
      <c r="D13" s="287"/>
      <c r="E13" s="287"/>
      <c r="F13" s="287"/>
      <c r="G13" s="87"/>
      <c r="H13" s="87"/>
      <c r="I13" s="87"/>
      <c r="J13" s="87"/>
      <c r="L13" s="87"/>
      <c r="M13" s="87"/>
      <c r="N13" s="87"/>
      <c r="O13" s="87"/>
      <c r="P13" s="87"/>
      <c r="Q13" s="87"/>
      <c r="R13" s="87"/>
      <c r="S13" s="87"/>
      <c r="T13" s="87"/>
      <c r="U13" s="87"/>
      <c r="V13" s="87"/>
      <c r="W13" s="87"/>
      <c r="X13" s="87"/>
      <c r="Z13" s="287"/>
      <c r="AA13" s="287"/>
      <c r="AB13" s="287"/>
      <c r="AC13" s="287"/>
      <c r="AD13" s="287"/>
      <c r="AE13" s="87"/>
      <c r="AF13" s="87"/>
      <c r="AG13" s="87"/>
      <c r="AH13" s="87"/>
      <c r="AI13" s="87"/>
      <c r="AJ13" s="87"/>
      <c r="AK13" s="87"/>
      <c r="AL13" s="87"/>
      <c r="AM13" s="87"/>
      <c r="AN13" s="87"/>
      <c r="AP13" s="287"/>
      <c r="AQ13" s="287"/>
      <c r="AR13" s="287"/>
      <c r="AS13" s="287"/>
      <c r="AT13" s="287"/>
      <c r="AU13" s="87"/>
      <c r="AV13" s="87"/>
      <c r="AW13" s="87"/>
      <c r="AX13" s="87"/>
      <c r="AY13" s="87"/>
      <c r="AZ13" s="87"/>
      <c r="BA13" s="87"/>
      <c r="BB13" s="87"/>
      <c r="BC13" s="87"/>
      <c r="BD13" s="87"/>
    </row>
    <row r="14" spans="2:56" ht="15" customHeight="1" x14ac:dyDescent="0.25">
      <c r="B14" s="864" t="s">
        <v>217</v>
      </c>
      <c r="C14" s="865"/>
      <c r="D14" s="865"/>
      <c r="E14" s="865"/>
      <c r="F14" s="865"/>
      <c r="G14" s="865"/>
      <c r="H14" s="865"/>
      <c r="I14" s="865"/>
      <c r="J14" s="865"/>
      <c r="K14" s="865"/>
      <c r="L14" s="865"/>
      <c r="M14" s="865"/>
      <c r="N14" s="865"/>
      <c r="O14" s="866"/>
      <c r="P14" s="87"/>
      <c r="Q14" s="87"/>
      <c r="R14" s="87"/>
      <c r="S14" s="87"/>
      <c r="T14" s="87"/>
      <c r="U14" s="87"/>
      <c r="V14" s="87"/>
      <c r="W14" s="87"/>
      <c r="X14" s="87"/>
      <c r="Z14" s="287"/>
      <c r="AA14" s="287"/>
      <c r="AB14" s="287"/>
      <c r="AC14" s="287"/>
      <c r="AD14" s="287"/>
      <c r="AE14" s="87"/>
      <c r="AF14" s="87"/>
      <c r="AG14" s="87"/>
      <c r="AH14" s="87"/>
      <c r="AI14" s="87"/>
      <c r="AJ14" s="87"/>
      <c r="AK14" s="87"/>
      <c r="AL14" s="87"/>
      <c r="AM14" s="87"/>
      <c r="AN14" s="87"/>
      <c r="AP14" s="287"/>
      <c r="AQ14" s="287"/>
      <c r="AR14" s="287"/>
      <c r="AS14" s="287"/>
      <c r="AT14" s="287"/>
      <c r="AU14" s="87"/>
      <c r="AV14" s="87"/>
      <c r="AW14" s="87"/>
      <c r="AX14" s="87"/>
      <c r="AY14" s="87"/>
      <c r="AZ14" s="87"/>
      <c r="BA14" s="87"/>
      <c r="BB14" s="87"/>
      <c r="BC14" s="87"/>
      <c r="BD14" s="87"/>
    </row>
    <row r="15" spans="2:56" ht="15" customHeight="1" x14ac:dyDescent="0.25">
      <c r="B15" s="867"/>
      <c r="C15" s="868"/>
      <c r="D15" s="868"/>
      <c r="E15" s="868"/>
      <c r="F15" s="868"/>
      <c r="G15" s="868"/>
      <c r="H15" s="868"/>
      <c r="I15" s="868"/>
      <c r="J15" s="868"/>
      <c r="K15" s="868"/>
      <c r="L15" s="868"/>
      <c r="M15" s="868"/>
      <c r="N15" s="868"/>
      <c r="O15" s="869"/>
      <c r="P15" s="62"/>
      <c r="Q15" s="62"/>
      <c r="R15" s="62"/>
      <c r="S15" s="62"/>
      <c r="T15" s="87"/>
      <c r="U15" s="87"/>
      <c r="V15" s="87"/>
      <c r="W15" s="87"/>
      <c r="X15" s="87"/>
      <c r="Z15" s="43"/>
      <c r="AA15" s="62"/>
      <c r="AB15" s="62"/>
      <c r="AC15" s="62"/>
      <c r="AD15" s="62"/>
      <c r="AE15" s="62"/>
      <c r="AF15" s="62"/>
      <c r="AG15" s="62"/>
      <c r="AH15" s="62"/>
      <c r="AI15" s="62"/>
      <c r="AJ15" s="87"/>
      <c r="AK15" s="87"/>
      <c r="AL15" s="87"/>
      <c r="AM15" s="87"/>
      <c r="AN15" s="87"/>
      <c r="AP15" s="43"/>
      <c r="AQ15" s="62"/>
      <c r="AR15" s="62"/>
      <c r="AS15" s="62"/>
      <c r="AT15" s="62"/>
      <c r="AU15" s="62"/>
      <c r="AV15" s="62"/>
      <c r="AW15" s="62"/>
      <c r="AX15" s="62"/>
      <c r="AY15" s="62"/>
      <c r="AZ15" s="87"/>
      <c r="BA15" s="87"/>
      <c r="BB15" s="87"/>
      <c r="BC15" s="87"/>
      <c r="BD15" s="87"/>
    </row>
    <row r="16" spans="2:56" ht="15" customHeight="1" x14ac:dyDescent="0.25">
      <c r="B16" s="870" t="s">
        <v>0</v>
      </c>
      <c r="C16" s="871"/>
      <c r="D16" s="871"/>
      <c r="E16" s="871"/>
      <c r="F16" s="871"/>
      <c r="G16" s="871"/>
      <c r="H16" s="871"/>
      <c r="I16" s="872"/>
      <c r="J16" s="873" t="s">
        <v>47</v>
      </c>
      <c r="K16" s="873"/>
      <c r="L16" s="873" t="s">
        <v>48</v>
      </c>
      <c r="M16" s="873"/>
      <c r="N16" s="874" t="s">
        <v>1</v>
      </c>
      <c r="O16" s="875"/>
      <c r="P16" s="223"/>
      <c r="Q16" s="223"/>
      <c r="R16" s="223"/>
      <c r="S16" s="783"/>
      <c r="T16" s="783"/>
      <c r="U16" s="783"/>
      <c r="V16" s="783"/>
      <c r="W16" s="783"/>
      <c r="X16" s="783"/>
      <c r="Z16" s="62"/>
      <c r="AA16" s="783"/>
      <c r="AB16" s="783"/>
      <c r="AC16" s="783"/>
      <c r="AD16" s="783"/>
      <c r="AE16" s="783"/>
      <c r="AF16" s="783"/>
      <c r="AG16" s="783"/>
      <c r="AH16" s="783"/>
      <c r="AI16" s="783"/>
      <c r="AJ16" s="783"/>
      <c r="AK16" s="783"/>
      <c r="AL16" s="783"/>
      <c r="AM16" s="783"/>
      <c r="AN16" s="783"/>
      <c r="AP16" s="62"/>
      <c r="AQ16" s="783"/>
      <c r="AR16" s="783"/>
      <c r="AS16" s="783"/>
      <c r="AT16" s="783"/>
      <c r="AU16" s="783"/>
      <c r="AV16" s="783"/>
      <c r="AW16" s="783"/>
      <c r="AX16" s="783"/>
      <c r="AY16" s="783"/>
      <c r="AZ16" s="783"/>
      <c r="BA16" s="783"/>
      <c r="BB16" s="783"/>
      <c r="BC16" s="783"/>
      <c r="BD16" s="783"/>
    </row>
    <row r="17" spans="2:56" ht="15" customHeight="1" x14ac:dyDescent="0.3">
      <c r="B17" s="851"/>
      <c r="C17" s="853"/>
      <c r="D17" s="853"/>
      <c r="E17" s="853"/>
      <c r="F17" s="853"/>
      <c r="G17" s="853"/>
      <c r="H17" s="853"/>
      <c r="I17" s="852"/>
      <c r="J17" s="854"/>
      <c r="K17" s="854"/>
      <c r="L17" s="851"/>
      <c r="M17" s="852"/>
      <c r="N17" s="851"/>
      <c r="O17" s="852"/>
      <c r="P17" s="291"/>
      <c r="Q17" s="291"/>
      <c r="R17" s="291"/>
      <c r="S17" s="848"/>
      <c r="T17" s="848"/>
      <c r="U17" s="848"/>
      <c r="V17" s="848"/>
      <c r="W17" s="848"/>
      <c r="X17" s="848"/>
      <c r="Z17" s="292"/>
      <c r="AA17" s="848"/>
      <c r="AB17" s="848"/>
      <c r="AC17" s="848"/>
      <c r="AD17" s="848"/>
      <c r="AE17" s="848"/>
      <c r="AF17" s="848"/>
      <c r="AG17" s="848"/>
      <c r="AH17" s="848"/>
      <c r="AI17" s="848"/>
      <c r="AJ17" s="848"/>
      <c r="AK17" s="848"/>
      <c r="AL17" s="848"/>
      <c r="AM17" s="848"/>
      <c r="AN17" s="848"/>
      <c r="AP17" s="292"/>
      <c r="AQ17" s="848"/>
      <c r="AR17" s="848"/>
      <c r="AS17" s="848"/>
      <c r="AT17" s="848"/>
      <c r="AU17" s="848"/>
      <c r="AV17" s="848"/>
      <c r="AW17" s="848"/>
      <c r="AX17" s="848"/>
      <c r="AY17" s="848"/>
      <c r="AZ17" s="848"/>
      <c r="BA17" s="848"/>
      <c r="BB17" s="848"/>
      <c r="BC17" s="848"/>
      <c r="BD17" s="848"/>
    </row>
    <row r="18" spans="2:56" ht="15" customHeight="1" x14ac:dyDescent="0.3">
      <c r="B18" s="851"/>
      <c r="C18" s="853"/>
      <c r="D18" s="853"/>
      <c r="E18" s="853"/>
      <c r="F18" s="853"/>
      <c r="G18" s="853"/>
      <c r="H18" s="853"/>
      <c r="I18" s="852"/>
      <c r="J18" s="854"/>
      <c r="K18" s="854"/>
      <c r="L18" s="851"/>
      <c r="M18" s="852"/>
      <c r="N18" s="851"/>
      <c r="O18" s="852"/>
      <c r="P18" s="291"/>
      <c r="Q18" s="291"/>
      <c r="R18" s="291"/>
      <c r="S18" s="848"/>
      <c r="T18" s="848"/>
      <c r="U18" s="848"/>
      <c r="V18" s="848"/>
      <c r="W18" s="848"/>
      <c r="X18" s="848"/>
      <c r="Z18" s="292"/>
      <c r="AA18" s="848"/>
      <c r="AB18" s="848"/>
      <c r="AC18" s="848"/>
      <c r="AD18" s="848"/>
      <c r="AE18" s="848"/>
      <c r="AF18" s="848"/>
      <c r="AG18" s="848"/>
      <c r="AH18" s="848"/>
      <c r="AI18" s="848"/>
      <c r="AJ18" s="848"/>
      <c r="AK18" s="848"/>
      <c r="AL18" s="848"/>
      <c r="AM18" s="848"/>
      <c r="AN18" s="848"/>
      <c r="AP18" s="292"/>
      <c r="AQ18" s="848"/>
      <c r="AR18" s="848"/>
      <c r="AS18" s="848"/>
      <c r="AT18" s="848"/>
      <c r="AU18" s="848"/>
      <c r="AV18" s="848"/>
      <c r="AW18" s="848"/>
      <c r="AX18" s="848"/>
      <c r="AY18" s="848"/>
      <c r="AZ18" s="848"/>
      <c r="BA18" s="848"/>
      <c r="BB18" s="848"/>
      <c r="BC18" s="848"/>
      <c r="BD18" s="848"/>
    </row>
    <row r="19" spans="2:56" ht="15" customHeight="1" x14ac:dyDescent="0.3">
      <c r="B19" s="293"/>
      <c r="C19" s="293"/>
      <c r="D19" s="293"/>
      <c r="E19" s="293"/>
      <c r="F19" s="293"/>
      <c r="G19" s="293"/>
      <c r="H19" s="293"/>
      <c r="I19" s="293"/>
      <c r="J19" s="293"/>
      <c r="K19" s="294"/>
      <c r="L19" s="293"/>
      <c r="M19" s="293"/>
      <c r="N19" s="293"/>
      <c r="O19" s="293"/>
      <c r="P19" s="291"/>
      <c r="Q19" s="291"/>
      <c r="R19" s="291"/>
      <c r="S19" s="291"/>
      <c r="T19" s="291"/>
      <c r="U19" s="291"/>
      <c r="V19" s="291"/>
      <c r="W19" s="291"/>
      <c r="X19" s="291"/>
      <c r="Z19" s="292"/>
      <c r="AA19" s="291"/>
      <c r="AB19" s="291"/>
      <c r="AC19" s="291"/>
      <c r="AD19" s="291"/>
      <c r="AE19" s="291"/>
      <c r="AF19" s="291"/>
      <c r="AG19" s="291"/>
      <c r="AH19" s="291"/>
      <c r="AI19" s="291"/>
      <c r="AJ19" s="291"/>
      <c r="AK19" s="291"/>
      <c r="AL19" s="291"/>
      <c r="AM19" s="291"/>
      <c r="AN19" s="291"/>
      <c r="AP19" s="292"/>
      <c r="AQ19" s="291"/>
      <c r="AR19" s="291"/>
      <c r="AS19" s="291"/>
      <c r="AT19" s="291"/>
      <c r="AU19" s="291"/>
      <c r="AV19" s="291"/>
      <c r="AW19" s="291"/>
      <c r="AX19" s="291"/>
      <c r="AY19" s="291"/>
      <c r="AZ19" s="291"/>
      <c r="BA19" s="291"/>
      <c r="BB19" s="291"/>
      <c r="BC19" s="291"/>
      <c r="BD19" s="291"/>
    </row>
    <row r="20" spans="2:56" ht="15" customHeight="1" x14ac:dyDescent="0.3">
      <c r="B20" s="737" t="s">
        <v>218</v>
      </c>
      <c r="C20" s="738"/>
      <c r="D20" s="738"/>
      <c r="E20" s="738"/>
      <c r="F20" s="738"/>
      <c r="G20" s="738"/>
      <c r="H20" s="738"/>
      <c r="I20" s="738"/>
      <c r="J20" s="738"/>
      <c r="K20" s="738"/>
      <c r="L20" s="738"/>
      <c r="M20" s="738"/>
      <c r="N20" s="738"/>
      <c r="O20" s="739"/>
      <c r="P20" s="291"/>
      <c r="Q20" s="291"/>
      <c r="R20" s="291"/>
      <c r="S20" s="291"/>
      <c r="T20" s="291"/>
      <c r="U20" s="292"/>
      <c r="W20" s="291"/>
      <c r="X20" s="291"/>
      <c r="AA20" s="291"/>
      <c r="AB20" s="291"/>
      <c r="AC20" s="291"/>
      <c r="AD20" s="291"/>
      <c r="AE20" s="291"/>
      <c r="AF20" s="291"/>
      <c r="AG20" s="291"/>
      <c r="AH20" s="291"/>
      <c r="AI20" s="291"/>
      <c r="AJ20" s="291"/>
      <c r="AK20" s="292"/>
      <c r="AM20" s="291"/>
      <c r="AN20" s="291"/>
      <c r="AQ20" s="291"/>
      <c r="AR20" s="291"/>
      <c r="AS20" s="291"/>
      <c r="AT20" s="291"/>
      <c r="AU20" s="291"/>
      <c r="AV20" s="291"/>
      <c r="AW20" s="291"/>
      <c r="AX20" s="291"/>
      <c r="AY20" s="291"/>
      <c r="AZ20" s="291"/>
      <c r="BA20" s="292"/>
      <c r="BC20" s="291"/>
      <c r="BD20" s="291"/>
    </row>
    <row r="21" spans="2:56" ht="15" customHeight="1" x14ac:dyDescent="0.3">
      <c r="B21" s="740"/>
      <c r="C21" s="741"/>
      <c r="D21" s="741"/>
      <c r="E21" s="741"/>
      <c r="F21" s="741"/>
      <c r="G21" s="741"/>
      <c r="H21" s="741"/>
      <c r="I21" s="741"/>
      <c r="J21" s="741"/>
      <c r="K21" s="741"/>
      <c r="L21" s="741"/>
      <c r="M21" s="741"/>
      <c r="N21" s="741"/>
      <c r="O21" s="742"/>
      <c r="P21" s="291"/>
      <c r="Q21" s="291"/>
      <c r="R21" s="291"/>
      <c r="S21" s="291"/>
      <c r="T21" s="291"/>
      <c r="U21" s="292"/>
      <c r="W21" s="291"/>
      <c r="X21" s="291"/>
      <c r="AA21" s="291"/>
      <c r="AB21" s="291"/>
      <c r="AC21" s="291"/>
      <c r="AD21" s="291"/>
      <c r="AE21" s="291"/>
      <c r="AF21" s="291"/>
      <c r="AG21" s="291"/>
      <c r="AH21" s="291"/>
      <c r="AI21" s="291"/>
      <c r="AJ21" s="291"/>
      <c r="AK21" s="292"/>
      <c r="AM21" s="291"/>
      <c r="AN21" s="291"/>
      <c r="AQ21" s="291"/>
      <c r="AR21" s="291"/>
      <c r="AS21" s="291"/>
      <c r="AT21" s="291"/>
      <c r="AU21" s="291"/>
      <c r="AV21" s="291"/>
      <c r="AW21" s="291"/>
      <c r="AX21" s="291"/>
      <c r="AY21" s="291"/>
      <c r="AZ21" s="291"/>
      <c r="BA21" s="292"/>
      <c r="BC21" s="291"/>
      <c r="BD21" s="291"/>
    </row>
    <row r="22" spans="2:56" ht="15" customHeight="1" x14ac:dyDescent="0.25">
      <c r="B22" s="549" t="s">
        <v>126</v>
      </c>
      <c r="C22" s="549"/>
      <c r="D22" s="549"/>
      <c r="E22" s="549"/>
      <c r="F22" s="549"/>
      <c r="G22" s="549"/>
      <c r="H22" s="549"/>
      <c r="I22" s="549"/>
      <c r="J22" s="549"/>
      <c r="K22" s="549"/>
      <c r="L22" s="549"/>
      <c r="M22" s="549"/>
      <c r="N22" s="549"/>
      <c r="O22" s="549"/>
      <c r="P22" s="62"/>
      <c r="Q22" s="62"/>
      <c r="R22" s="62"/>
      <c r="S22" s="62"/>
      <c r="T22" s="62"/>
      <c r="U22" s="62"/>
      <c r="V22" s="62"/>
      <c r="X22" s="62"/>
      <c r="AA22" s="62"/>
      <c r="AB22" s="62"/>
      <c r="AC22" s="62"/>
      <c r="AD22" s="62"/>
      <c r="AE22" s="62"/>
      <c r="AF22" s="62"/>
      <c r="AG22" s="62"/>
      <c r="AH22" s="62"/>
      <c r="AI22" s="62"/>
      <c r="AJ22" s="62"/>
      <c r="AK22" s="62"/>
      <c r="AL22" s="62"/>
      <c r="AN22" s="62"/>
      <c r="AQ22" s="62"/>
      <c r="AR22" s="62"/>
      <c r="AS22" s="62"/>
      <c r="AT22" s="62"/>
      <c r="AU22" s="62"/>
      <c r="AV22" s="62"/>
      <c r="AW22" s="62"/>
      <c r="AX22" s="62"/>
      <c r="AY22" s="62"/>
      <c r="AZ22" s="62"/>
      <c r="BA22" s="62"/>
      <c r="BB22" s="62"/>
      <c r="BD22" s="62"/>
    </row>
    <row r="23" spans="2:56" ht="15" customHeight="1" x14ac:dyDescent="0.25">
      <c r="B23" s="549"/>
      <c r="C23" s="549"/>
      <c r="D23" s="549"/>
      <c r="E23" s="549"/>
      <c r="F23" s="549"/>
      <c r="G23" s="549"/>
      <c r="H23" s="549"/>
      <c r="I23" s="549"/>
      <c r="J23" s="549"/>
      <c r="K23" s="549"/>
      <c r="L23" s="549"/>
      <c r="M23" s="549"/>
      <c r="N23" s="549"/>
      <c r="O23" s="549"/>
      <c r="P23" s="62"/>
      <c r="Q23" s="62"/>
      <c r="R23" s="62"/>
      <c r="S23" s="62"/>
      <c r="T23" s="62"/>
      <c r="U23" s="62"/>
      <c r="V23" s="62"/>
      <c r="X23" s="62"/>
      <c r="AA23" s="62"/>
      <c r="AB23" s="62"/>
      <c r="AC23" s="62"/>
      <c r="AD23" s="62"/>
      <c r="AE23" s="62"/>
      <c r="AF23" s="62"/>
      <c r="AG23" s="62"/>
      <c r="AH23" s="62"/>
      <c r="AI23" s="62"/>
      <c r="AJ23" s="62"/>
      <c r="AK23" s="62"/>
      <c r="AL23" s="62"/>
      <c r="AN23" s="62"/>
      <c r="AQ23" s="62"/>
      <c r="AR23" s="62"/>
      <c r="AS23" s="62"/>
      <c r="AT23" s="62"/>
      <c r="AU23" s="62"/>
      <c r="AV23" s="62"/>
      <c r="AW23" s="62"/>
      <c r="AX23" s="62"/>
      <c r="AY23" s="62"/>
      <c r="AZ23" s="62"/>
      <c r="BA23" s="62"/>
      <c r="BB23" s="62"/>
      <c r="BD23" s="62"/>
    </row>
    <row r="24" spans="2:56" ht="15" customHeight="1" x14ac:dyDescent="0.25">
      <c r="B24" s="743"/>
      <c r="C24" s="744"/>
      <c r="D24" s="744"/>
      <c r="E24" s="744"/>
      <c r="F24" s="744"/>
      <c r="G24" s="744"/>
      <c r="H24" s="744"/>
      <c r="I24" s="744"/>
      <c r="J24" s="744"/>
      <c r="K24" s="744"/>
      <c r="L24" s="744"/>
      <c r="M24" s="744"/>
      <c r="N24" s="744"/>
      <c r="O24" s="745"/>
      <c r="P24" s="88"/>
      <c r="Q24" s="88"/>
      <c r="R24" s="88"/>
      <c r="S24" s="88"/>
      <c r="T24" s="88"/>
      <c r="U24" s="88"/>
      <c r="V24" s="88"/>
      <c r="W24" s="88"/>
      <c r="X24" s="88"/>
      <c r="Z24" s="847"/>
      <c r="AA24" s="847"/>
      <c r="AB24" s="847"/>
      <c r="AC24" s="847"/>
      <c r="AD24" s="847"/>
      <c r="AE24" s="847"/>
      <c r="AF24" s="847"/>
      <c r="AG24" s="847"/>
      <c r="AH24" s="847"/>
      <c r="AI24" s="847"/>
      <c r="AJ24" s="847"/>
      <c r="AK24" s="847"/>
      <c r="AL24" s="847"/>
      <c r="AM24" s="847"/>
      <c r="AN24" s="847"/>
      <c r="AP24" s="847"/>
      <c r="AQ24" s="847"/>
      <c r="AR24" s="847"/>
      <c r="AS24" s="847"/>
      <c r="AT24" s="847"/>
      <c r="AU24" s="847"/>
      <c r="AV24" s="847"/>
      <c r="AW24" s="847"/>
      <c r="AX24" s="847"/>
      <c r="AY24" s="847"/>
      <c r="AZ24" s="847"/>
      <c r="BA24" s="847"/>
      <c r="BB24" s="847"/>
      <c r="BC24" s="847"/>
      <c r="BD24" s="847"/>
    </row>
    <row r="25" spans="2:56" ht="15" customHeight="1" x14ac:dyDescent="0.25">
      <c r="B25" s="849"/>
      <c r="C25" s="779"/>
      <c r="D25" s="779"/>
      <c r="E25" s="779"/>
      <c r="F25" s="779"/>
      <c r="G25" s="779"/>
      <c r="H25" s="779"/>
      <c r="I25" s="779"/>
      <c r="J25" s="779"/>
      <c r="K25" s="779"/>
      <c r="L25" s="779"/>
      <c r="M25" s="779"/>
      <c r="N25" s="779"/>
      <c r="O25" s="850"/>
      <c r="P25" s="88"/>
      <c r="Q25" s="88"/>
      <c r="R25" s="88"/>
      <c r="S25" s="88"/>
      <c r="T25" s="88"/>
      <c r="U25" s="88"/>
      <c r="V25" s="88"/>
      <c r="W25" s="88"/>
      <c r="X25" s="88"/>
      <c r="Z25" s="847"/>
      <c r="AA25" s="847"/>
      <c r="AB25" s="847"/>
      <c r="AC25" s="847"/>
      <c r="AD25" s="847"/>
      <c r="AE25" s="847"/>
      <c r="AF25" s="847"/>
      <c r="AG25" s="847"/>
      <c r="AH25" s="847"/>
      <c r="AI25" s="847"/>
      <c r="AJ25" s="847"/>
      <c r="AK25" s="847"/>
      <c r="AL25" s="847"/>
      <c r="AM25" s="847"/>
      <c r="AN25" s="847"/>
      <c r="AP25" s="847"/>
      <c r="AQ25" s="847"/>
      <c r="AR25" s="847"/>
      <c r="AS25" s="847"/>
      <c r="AT25" s="847"/>
      <c r="AU25" s="847"/>
      <c r="AV25" s="847"/>
      <c r="AW25" s="847"/>
      <c r="AX25" s="847"/>
      <c r="AY25" s="847"/>
      <c r="AZ25" s="847"/>
      <c r="BA25" s="847"/>
      <c r="BB25" s="847"/>
      <c r="BC25" s="847"/>
      <c r="BD25" s="847"/>
    </row>
    <row r="26" spans="2:56" ht="15" customHeight="1" x14ac:dyDescent="0.25">
      <c r="B26" s="746"/>
      <c r="C26" s="747"/>
      <c r="D26" s="747"/>
      <c r="E26" s="747"/>
      <c r="F26" s="747"/>
      <c r="G26" s="747"/>
      <c r="H26" s="747"/>
      <c r="I26" s="747"/>
      <c r="J26" s="747"/>
      <c r="K26" s="747"/>
      <c r="L26" s="747"/>
      <c r="M26" s="747"/>
      <c r="N26" s="747"/>
      <c r="O26" s="748"/>
      <c r="P26" s="88"/>
      <c r="Q26" s="88"/>
      <c r="R26" s="88"/>
      <c r="S26" s="88"/>
      <c r="T26" s="88"/>
      <c r="U26" s="88"/>
      <c r="V26" s="88"/>
      <c r="W26" s="88"/>
      <c r="X26" s="88"/>
      <c r="Z26" s="847"/>
      <c r="AA26" s="847"/>
      <c r="AB26" s="847"/>
      <c r="AC26" s="847"/>
      <c r="AD26" s="847"/>
      <c r="AE26" s="847"/>
      <c r="AF26" s="847"/>
      <c r="AG26" s="847"/>
      <c r="AH26" s="847"/>
      <c r="AI26" s="847"/>
      <c r="AJ26" s="847"/>
      <c r="AK26" s="847"/>
      <c r="AL26" s="847"/>
      <c r="AM26" s="847"/>
      <c r="AN26" s="847"/>
      <c r="AP26" s="847"/>
      <c r="AQ26" s="847"/>
      <c r="AR26" s="847"/>
      <c r="AS26" s="847"/>
      <c r="AT26" s="847"/>
      <c r="AU26" s="847"/>
      <c r="AV26" s="847"/>
      <c r="AW26" s="847"/>
      <c r="AX26" s="847"/>
      <c r="AY26" s="847"/>
      <c r="AZ26" s="847"/>
      <c r="BA26" s="847"/>
      <c r="BB26" s="847"/>
      <c r="BC26" s="847"/>
      <c r="BD26" s="847"/>
    </row>
    <row r="27" spans="2:56" ht="15" customHeight="1" x14ac:dyDescent="0.25">
      <c r="B27" s="709" t="s">
        <v>127</v>
      </c>
      <c r="C27" s="709"/>
      <c r="D27" s="709"/>
      <c r="E27" s="709"/>
      <c r="F27" s="709"/>
      <c r="G27" s="709"/>
      <c r="H27" s="709"/>
      <c r="I27" s="709"/>
      <c r="J27" s="709"/>
      <c r="K27" s="709"/>
      <c r="L27" s="709"/>
      <c r="M27" s="709"/>
      <c r="N27" s="709"/>
    </row>
    <row r="28" spans="2:56" ht="15" customHeight="1" x14ac:dyDescent="0.25">
      <c r="B28" s="265"/>
      <c r="C28" s="265"/>
      <c r="D28" s="265"/>
      <c r="E28" s="265"/>
      <c r="F28" s="265"/>
      <c r="G28" s="295"/>
      <c r="H28" s="295"/>
      <c r="I28" s="295"/>
      <c r="J28" s="295"/>
      <c r="K28" s="295"/>
      <c r="L28" s="265"/>
      <c r="M28" s="265"/>
      <c r="N28" s="265"/>
    </row>
    <row r="29" spans="2:56" ht="15" customHeight="1" x14ac:dyDescent="0.25">
      <c r="B29" s="737" t="s">
        <v>323</v>
      </c>
      <c r="C29" s="738"/>
      <c r="D29" s="738"/>
      <c r="E29" s="738"/>
      <c r="F29" s="738"/>
      <c r="G29" s="738"/>
      <c r="H29" s="738"/>
      <c r="I29" s="738"/>
      <c r="J29" s="738"/>
      <c r="K29" s="738"/>
      <c r="L29" s="738"/>
      <c r="M29" s="738"/>
      <c r="N29" s="738"/>
      <c r="O29" s="739"/>
    </row>
    <row r="30" spans="2:56" ht="15" customHeight="1" x14ac:dyDescent="0.25">
      <c r="B30" s="740"/>
      <c r="C30" s="741"/>
      <c r="D30" s="741"/>
      <c r="E30" s="741"/>
      <c r="F30" s="741"/>
      <c r="G30" s="741"/>
      <c r="H30" s="741"/>
      <c r="I30" s="741"/>
      <c r="J30" s="741"/>
      <c r="K30" s="741"/>
      <c r="L30" s="741"/>
      <c r="M30" s="741"/>
      <c r="N30" s="741"/>
      <c r="O30" s="742"/>
    </row>
    <row r="31" spans="2:56" ht="15" customHeight="1" x14ac:dyDescent="0.25">
      <c r="B31" s="549" t="s">
        <v>58</v>
      </c>
      <c r="C31" s="549"/>
      <c r="D31" s="549"/>
      <c r="E31" s="549"/>
      <c r="F31" s="549"/>
      <c r="G31" s="549"/>
      <c r="H31" s="549"/>
      <c r="I31" s="549"/>
      <c r="J31" s="549"/>
      <c r="K31" s="549"/>
      <c r="L31" s="549"/>
      <c r="M31" s="549"/>
      <c r="N31" s="549"/>
      <c r="O31" s="549"/>
    </row>
    <row r="32" spans="2:56" ht="15" customHeight="1" x14ac:dyDescent="0.25">
      <c r="B32" s="549"/>
      <c r="C32" s="549"/>
      <c r="D32" s="549"/>
      <c r="E32" s="549"/>
      <c r="F32" s="549"/>
      <c r="G32" s="549"/>
      <c r="H32" s="549"/>
      <c r="I32" s="549"/>
      <c r="J32" s="549"/>
      <c r="K32" s="549"/>
      <c r="L32" s="549"/>
      <c r="M32" s="549"/>
      <c r="N32" s="549"/>
      <c r="O32" s="549"/>
    </row>
    <row r="33" spans="2:56" ht="15" customHeight="1" x14ac:dyDescent="0.25">
      <c r="B33" s="743"/>
      <c r="C33" s="744"/>
      <c r="D33" s="744"/>
      <c r="E33" s="744"/>
      <c r="F33" s="744"/>
      <c r="G33" s="744"/>
      <c r="H33" s="744"/>
      <c r="I33" s="744"/>
      <c r="J33" s="744"/>
      <c r="K33" s="744"/>
      <c r="L33" s="744"/>
      <c r="M33" s="744"/>
      <c r="N33" s="744"/>
      <c r="O33" s="745"/>
      <c r="P33" s="88"/>
      <c r="Q33" s="88"/>
      <c r="R33" s="88"/>
      <c r="S33" s="88"/>
      <c r="T33" s="88"/>
      <c r="U33" s="88"/>
      <c r="V33" s="88"/>
      <c r="W33" s="88"/>
      <c r="X33" s="88"/>
      <c r="Z33" s="847"/>
      <c r="AA33" s="847"/>
      <c r="AB33" s="847"/>
      <c r="AC33" s="847"/>
      <c r="AD33" s="847"/>
      <c r="AE33" s="847"/>
      <c r="AF33" s="847"/>
      <c r="AG33" s="847"/>
      <c r="AH33" s="847"/>
      <c r="AI33" s="847"/>
      <c r="AJ33" s="847"/>
      <c r="AK33" s="847"/>
      <c r="AL33" s="847"/>
      <c r="AM33" s="847"/>
      <c r="AN33" s="847"/>
      <c r="AP33" s="847"/>
      <c r="AQ33" s="847"/>
      <c r="AR33" s="847"/>
      <c r="AS33" s="847"/>
      <c r="AT33" s="847"/>
      <c r="AU33" s="847"/>
      <c r="AV33" s="847"/>
      <c r="AW33" s="847"/>
      <c r="AX33" s="847"/>
      <c r="AY33" s="847"/>
      <c r="AZ33" s="847"/>
      <c r="BA33" s="847"/>
      <c r="BB33" s="847"/>
      <c r="BC33" s="847"/>
      <c r="BD33" s="847"/>
    </row>
    <row r="34" spans="2:56" ht="15" customHeight="1" x14ac:dyDescent="0.25">
      <c r="B34" s="746"/>
      <c r="C34" s="747"/>
      <c r="D34" s="747"/>
      <c r="E34" s="747"/>
      <c r="F34" s="747"/>
      <c r="G34" s="747"/>
      <c r="H34" s="747"/>
      <c r="I34" s="747"/>
      <c r="J34" s="747"/>
      <c r="K34" s="747"/>
      <c r="L34" s="747"/>
      <c r="M34" s="747"/>
      <c r="N34" s="747"/>
      <c r="O34" s="748"/>
      <c r="P34" s="88"/>
      <c r="Q34" s="88"/>
      <c r="R34" s="88"/>
      <c r="S34" s="88"/>
      <c r="T34" s="88"/>
      <c r="U34" s="88"/>
      <c r="V34" s="88"/>
      <c r="W34" s="88"/>
      <c r="X34" s="88"/>
      <c r="Z34" s="847"/>
      <c r="AA34" s="847"/>
      <c r="AB34" s="847"/>
      <c r="AC34" s="847"/>
      <c r="AD34" s="847"/>
      <c r="AE34" s="847"/>
      <c r="AF34" s="847"/>
      <c r="AG34" s="847"/>
      <c r="AH34" s="847"/>
      <c r="AI34" s="847"/>
      <c r="AJ34" s="847"/>
      <c r="AK34" s="847"/>
      <c r="AL34" s="847"/>
      <c r="AM34" s="847"/>
      <c r="AN34" s="847"/>
      <c r="AP34" s="847"/>
      <c r="AQ34" s="847"/>
      <c r="AR34" s="847"/>
      <c r="AS34" s="847"/>
      <c r="AT34" s="847"/>
      <c r="AU34" s="847"/>
      <c r="AV34" s="847"/>
      <c r="AW34" s="847"/>
      <c r="AX34" s="847"/>
      <c r="AY34" s="847"/>
      <c r="AZ34" s="847"/>
      <c r="BA34" s="847"/>
      <c r="BB34" s="847"/>
      <c r="BC34" s="847"/>
      <c r="BD34" s="847"/>
    </row>
    <row r="35" spans="2:56" ht="15" customHeight="1" x14ac:dyDescent="0.25">
      <c r="B35" s="709" t="s">
        <v>127</v>
      </c>
      <c r="C35" s="709"/>
      <c r="D35" s="709"/>
      <c r="E35" s="709"/>
      <c r="F35" s="709"/>
      <c r="G35" s="709"/>
      <c r="H35" s="709"/>
      <c r="I35" s="709"/>
      <c r="J35" s="709"/>
      <c r="K35" s="709"/>
      <c r="L35" s="709"/>
      <c r="M35" s="709"/>
      <c r="N35" s="709"/>
    </row>
    <row r="36" spans="2:56" ht="15" customHeight="1" x14ac:dyDescent="0.25">
      <c r="B36" s="296"/>
      <c r="C36" s="296"/>
      <c r="D36" s="296"/>
      <c r="E36" s="296"/>
      <c r="F36" s="296"/>
      <c r="G36" s="285"/>
      <c r="H36" s="285"/>
      <c r="I36" s="285"/>
      <c r="J36" s="285"/>
      <c r="K36" s="49"/>
      <c r="L36" s="296"/>
      <c r="M36" s="296"/>
      <c r="N36" s="296"/>
      <c r="O36" s="296"/>
      <c r="P36" s="296"/>
      <c r="Q36" s="296"/>
      <c r="R36" s="296"/>
      <c r="S36" s="296"/>
      <c r="T36" s="296"/>
      <c r="U36" s="296"/>
      <c r="V36" s="296"/>
      <c r="W36" s="296"/>
      <c r="X36" s="296"/>
      <c r="Z36" s="296"/>
      <c r="AA36" s="296"/>
      <c r="AB36" s="296"/>
      <c r="AC36" s="296"/>
      <c r="AD36" s="296"/>
      <c r="AE36" s="296"/>
      <c r="AF36" s="296"/>
      <c r="AG36" s="296"/>
      <c r="AH36" s="296"/>
      <c r="AI36" s="296"/>
      <c r="AJ36" s="296"/>
      <c r="AK36" s="296"/>
      <c r="AL36" s="296"/>
      <c r="AM36" s="296"/>
      <c r="AN36" s="296"/>
      <c r="AP36" s="296"/>
      <c r="AQ36" s="296"/>
      <c r="AR36" s="296"/>
      <c r="AS36" s="296"/>
      <c r="AT36" s="296"/>
      <c r="AU36" s="296"/>
      <c r="AV36" s="296"/>
      <c r="AW36" s="296"/>
      <c r="AX36" s="296"/>
      <c r="AY36" s="296"/>
      <c r="AZ36" s="296"/>
      <c r="BA36" s="296"/>
      <c r="BB36" s="296"/>
      <c r="BC36" s="296"/>
      <c r="BD36" s="296"/>
    </row>
    <row r="37" spans="2:56" ht="17.25" customHeight="1" x14ac:dyDescent="0.25">
      <c r="B37" s="737" t="s">
        <v>215</v>
      </c>
      <c r="C37" s="738"/>
      <c r="D37" s="738"/>
      <c r="E37" s="738"/>
      <c r="F37" s="738"/>
      <c r="G37" s="738"/>
      <c r="H37" s="738"/>
      <c r="I37" s="738"/>
      <c r="J37" s="738"/>
      <c r="K37" s="738"/>
      <c r="L37" s="738"/>
      <c r="M37" s="738"/>
      <c r="N37" s="738"/>
      <c r="O37" s="739"/>
      <c r="P37" s="43"/>
      <c r="Q37" s="43"/>
      <c r="R37" s="43"/>
      <c r="S37" s="43"/>
      <c r="T37" s="43"/>
      <c r="U37" s="43"/>
      <c r="V37" s="43"/>
      <c r="W37" s="43"/>
      <c r="X37" s="43"/>
      <c r="AA37" s="43"/>
      <c r="AB37" s="43"/>
      <c r="AC37" s="43"/>
      <c r="AD37" s="43"/>
      <c r="AE37" s="43"/>
      <c r="AF37" s="43"/>
      <c r="AG37" s="43"/>
      <c r="AH37" s="43"/>
      <c r="AI37" s="43"/>
      <c r="AJ37" s="43"/>
      <c r="AK37" s="43"/>
      <c r="AL37" s="43"/>
      <c r="AM37" s="43"/>
      <c r="AN37" s="43"/>
      <c r="AQ37" s="43"/>
      <c r="AR37" s="43"/>
      <c r="AS37" s="43"/>
      <c r="AT37" s="43"/>
      <c r="AU37" s="43"/>
      <c r="AV37" s="43"/>
      <c r="AW37" s="43"/>
      <c r="AX37" s="43"/>
      <c r="AY37" s="43"/>
      <c r="AZ37" s="43"/>
      <c r="BA37" s="43"/>
      <c r="BB37" s="43"/>
      <c r="BC37" s="43"/>
      <c r="BD37" s="43"/>
    </row>
    <row r="38" spans="2:56" ht="17.25" customHeight="1" x14ac:dyDescent="0.25">
      <c r="B38" s="740"/>
      <c r="C38" s="741"/>
      <c r="D38" s="741"/>
      <c r="E38" s="741"/>
      <c r="F38" s="741"/>
      <c r="G38" s="741"/>
      <c r="H38" s="741"/>
      <c r="I38" s="741"/>
      <c r="J38" s="741"/>
      <c r="K38" s="741"/>
      <c r="L38" s="741"/>
      <c r="M38" s="741"/>
      <c r="N38" s="741"/>
      <c r="O38" s="742"/>
      <c r="P38" s="43"/>
      <c r="Q38" s="43"/>
      <c r="R38" s="43"/>
      <c r="S38" s="43"/>
      <c r="T38" s="43"/>
      <c r="U38" s="43"/>
      <c r="V38" s="43"/>
      <c r="W38" s="43"/>
      <c r="X38" s="43"/>
      <c r="AA38" s="43"/>
      <c r="AB38" s="43"/>
      <c r="AC38" s="43"/>
      <c r="AD38" s="43"/>
      <c r="AE38" s="43"/>
      <c r="AF38" s="43"/>
      <c r="AG38" s="43"/>
      <c r="AH38" s="43"/>
      <c r="AI38" s="43"/>
      <c r="AJ38" s="43"/>
      <c r="AK38" s="43"/>
      <c r="AL38" s="43"/>
      <c r="AM38" s="43"/>
      <c r="AN38" s="43"/>
      <c r="AQ38" s="43"/>
      <c r="AR38" s="43"/>
      <c r="AS38" s="43"/>
      <c r="AT38" s="43"/>
      <c r="AU38" s="43"/>
      <c r="AV38" s="43"/>
      <c r="AW38" s="43"/>
      <c r="AX38" s="43"/>
      <c r="AY38" s="43"/>
      <c r="AZ38" s="43"/>
      <c r="BA38" s="43"/>
      <c r="BB38" s="43"/>
      <c r="BC38" s="43"/>
      <c r="BD38" s="43"/>
    </row>
    <row r="39" spans="2:56" ht="42.6" customHeight="1" x14ac:dyDescent="0.25">
      <c r="B39" s="844" t="s">
        <v>45</v>
      </c>
      <c r="C39" s="845"/>
      <c r="D39" s="844" t="s">
        <v>31</v>
      </c>
      <c r="E39" s="846"/>
      <c r="F39" s="534" t="s">
        <v>353</v>
      </c>
      <c r="G39" s="560"/>
      <c r="H39" s="299" t="s">
        <v>216</v>
      </c>
      <c r="I39" s="300" t="s">
        <v>34</v>
      </c>
      <c r="J39" s="300" t="s">
        <v>35</v>
      </c>
      <c r="K39" s="300" t="s">
        <v>49</v>
      </c>
      <c r="L39" s="300" t="s">
        <v>64</v>
      </c>
      <c r="M39" s="11" t="s">
        <v>324</v>
      </c>
      <c r="N39" s="301" t="s">
        <v>50</v>
      </c>
      <c r="O39" s="301" t="s">
        <v>3</v>
      </c>
      <c r="P39" s="789"/>
      <c r="Q39" s="789"/>
      <c r="R39" s="49"/>
      <c r="S39" s="49"/>
      <c r="T39" s="49"/>
      <c r="U39" s="49"/>
      <c r="V39" s="789"/>
      <c r="W39" s="789"/>
      <c r="Y39" s="297"/>
      <c r="Z39" s="789"/>
      <c r="AA39" s="789"/>
      <c r="AB39" s="789"/>
      <c r="AC39" s="789"/>
      <c r="AD39" s="789"/>
      <c r="AE39" s="789"/>
      <c r="AF39" s="789"/>
      <c r="AG39" s="789"/>
      <c r="AH39" s="49"/>
      <c r="AI39" s="49"/>
      <c r="AJ39" s="49"/>
      <c r="AK39" s="49"/>
      <c r="AL39" s="789"/>
      <c r="AM39" s="789"/>
      <c r="AO39" s="297"/>
      <c r="AP39" s="789"/>
      <c r="AQ39" s="789"/>
      <c r="AR39" s="789"/>
      <c r="AS39" s="789"/>
      <c r="AT39" s="789"/>
      <c r="AU39" s="789"/>
      <c r="AV39" s="789"/>
      <c r="AW39" s="789"/>
      <c r="AX39" s="49"/>
      <c r="AY39" s="49"/>
      <c r="AZ39" s="49"/>
      <c r="BA39" s="49"/>
      <c r="BB39" s="789"/>
      <c r="BC39" s="789"/>
    </row>
    <row r="40" spans="2:56" ht="42.6" customHeight="1" x14ac:dyDescent="0.25">
      <c r="B40" s="931" t="s">
        <v>27</v>
      </c>
      <c r="C40" s="932"/>
      <c r="D40" s="830"/>
      <c r="E40" s="832"/>
      <c r="F40" s="833"/>
      <c r="G40" s="834"/>
      <c r="H40" s="302"/>
      <c r="I40" s="303"/>
      <c r="J40" s="303"/>
      <c r="K40" s="304"/>
      <c r="L40" s="304"/>
      <c r="M40" s="304"/>
      <c r="N40" s="305"/>
      <c r="O40" s="305"/>
      <c r="P40" s="297"/>
      <c r="Q40" s="297"/>
      <c r="R40" s="49"/>
      <c r="S40" s="49"/>
      <c r="T40" s="49"/>
      <c r="U40" s="49"/>
      <c r="V40" s="297"/>
      <c r="W40" s="297"/>
      <c r="Y40" s="297"/>
      <c r="Z40" s="297"/>
      <c r="AA40" s="297"/>
      <c r="AB40" s="297"/>
      <c r="AC40" s="297"/>
      <c r="AD40" s="297"/>
      <c r="AE40" s="297"/>
      <c r="AF40" s="297"/>
      <c r="AG40" s="297"/>
      <c r="AH40" s="49"/>
      <c r="AI40" s="49"/>
      <c r="AJ40" s="49"/>
      <c r="AK40" s="49"/>
      <c r="AL40" s="297"/>
      <c r="AM40" s="297"/>
      <c r="AO40" s="297"/>
      <c r="AP40" s="297"/>
      <c r="AQ40" s="297"/>
      <c r="AR40" s="297"/>
      <c r="AS40" s="297"/>
      <c r="AT40" s="297"/>
      <c r="AU40" s="297"/>
      <c r="AV40" s="297"/>
      <c r="AW40" s="297"/>
      <c r="AX40" s="49"/>
      <c r="AY40" s="49"/>
      <c r="AZ40" s="49"/>
      <c r="BA40" s="49"/>
      <c r="BB40" s="297"/>
      <c r="BC40" s="297"/>
    </row>
    <row r="41" spans="2:56" ht="33" customHeight="1" x14ac:dyDescent="0.25">
      <c r="B41" s="830"/>
      <c r="C41" s="831"/>
      <c r="D41" s="830"/>
      <c r="E41" s="832"/>
      <c r="F41" s="833"/>
      <c r="G41" s="834"/>
      <c r="H41" s="302"/>
      <c r="I41" s="303"/>
      <c r="J41" s="303"/>
      <c r="K41" s="304"/>
      <c r="L41" s="304"/>
      <c r="M41" s="304"/>
      <c r="N41" s="305"/>
      <c r="O41" s="305"/>
      <c r="P41" s="789"/>
      <c r="Q41" s="789"/>
      <c r="R41" s="306"/>
      <c r="S41" s="306"/>
      <c r="T41" s="307"/>
      <c r="U41" s="307"/>
      <c r="V41" s="62"/>
      <c r="W41" s="62"/>
      <c r="Y41" s="308"/>
      <c r="Z41" s="789"/>
      <c r="AA41" s="789"/>
      <c r="AB41" s="789"/>
      <c r="AC41" s="789"/>
      <c r="AD41" s="789"/>
      <c r="AE41" s="789"/>
      <c r="AF41" s="789"/>
      <c r="AG41" s="789"/>
      <c r="AH41" s="306"/>
      <c r="AI41" s="306"/>
      <c r="AJ41" s="307"/>
      <c r="AK41" s="307"/>
      <c r="AL41" s="62"/>
      <c r="AM41" s="62"/>
      <c r="AO41" s="308"/>
      <c r="AP41" s="789"/>
      <c r="AQ41" s="789"/>
      <c r="AR41" s="789"/>
      <c r="AS41" s="789"/>
      <c r="AT41" s="789"/>
      <c r="AU41" s="789"/>
      <c r="AV41" s="789"/>
      <c r="AW41" s="789"/>
      <c r="AX41" s="306"/>
      <c r="AY41" s="306"/>
      <c r="AZ41" s="307"/>
      <c r="BA41" s="307"/>
      <c r="BB41" s="62"/>
      <c r="BC41" s="62"/>
    </row>
    <row r="42" spans="2:56" ht="15.75" customHeight="1" x14ac:dyDescent="0.25">
      <c r="B42" s="308"/>
      <c r="C42" s="286"/>
      <c r="D42" s="286"/>
      <c r="E42" s="286"/>
      <c r="F42" s="286"/>
      <c r="G42" s="297"/>
      <c r="H42" s="297"/>
      <c r="I42" s="297"/>
      <c r="J42" s="297"/>
      <c r="K42" s="297"/>
      <c r="L42" s="286"/>
      <c r="M42" s="286"/>
      <c r="N42" s="286"/>
      <c r="O42" s="286"/>
      <c r="P42" s="286"/>
      <c r="Q42" s="286"/>
      <c r="R42" s="286"/>
      <c r="S42" s="286"/>
      <c r="T42" s="286"/>
      <c r="U42" s="286"/>
      <c r="V42" s="286"/>
      <c r="W42" s="286"/>
      <c r="X42" s="286"/>
      <c r="Y42" s="306"/>
      <c r="Z42" s="308"/>
      <c r="AA42" s="286"/>
      <c r="AB42" s="286"/>
      <c r="AC42" s="286"/>
      <c r="AD42" s="286"/>
      <c r="AE42" s="286"/>
      <c r="AF42" s="286"/>
      <c r="AG42" s="286"/>
      <c r="AH42" s="286"/>
      <c r="AI42" s="286"/>
      <c r="AJ42" s="286"/>
      <c r="AK42" s="286"/>
      <c r="AL42" s="286"/>
      <c r="AM42" s="286"/>
      <c r="AN42" s="286"/>
      <c r="AO42" s="307"/>
      <c r="AP42" s="308"/>
      <c r="AQ42" s="286"/>
      <c r="AR42" s="286"/>
      <c r="AS42" s="286"/>
      <c r="AT42" s="286"/>
      <c r="AU42" s="286"/>
      <c r="AV42" s="286"/>
      <c r="AW42" s="286"/>
      <c r="AX42" s="286"/>
      <c r="AY42" s="286"/>
      <c r="AZ42" s="286"/>
      <c r="BA42" s="286"/>
      <c r="BB42" s="286"/>
      <c r="BC42" s="286"/>
      <c r="BD42" s="286"/>
    </row>
    <row r="43" spans="2:56" ht="15.75" customHeight="1" x14ac:dyDescent="0.25">
      <c r="B43" s="762" t="s">
        <v>214</v>
      </c>
      <c r="C43" s="762"/>
      <c r="D43" s="762"/>
      <c r="E43" s="762"/>
      <c r="F43" s="286"/>
      <c r="G43" s="297"/>
      <c r="H43" s="297"/>
      <c r="I43" s="297"/>
      <c r="J43" s="297"/>
      <c r="K43" s="297"/>
      <c r="L43" s="286"/>
      <c r="M43" s="286"/>
      <c r="N43" s="286"/>
      <c r="O43" s="286"/>
      <c r="P43" s="286"/>
      <c r="Q43" s="286"/>
      <c r="R43" s="286"/>
      <c r="S43" s="286"/>
      <c r="T43" s="286"/>
      <c r="U43" s="286"/>
      <c r="V43" s="286"/>
      <c r="W43" s="286"/>
      <c r="X43" s="286"/>
      <c r="Y43" s="306"/>
      <c r="Z43" s="308"/>
      <c r="AA43" s="286"/>
      <c r="AB43" s="286"/>
      <c r="AC43" s="286"/>
      <c r="AD43" s="286"/>
      <c r="AE43" s="286"/>
      <c r="AF43" s="286"/>
      <c r="AG43" s="286"/>
      <c r="AH43" s="286"/>
      <c r="AI43" s="286"/>
      <c r="AJ43" s="286"/>
      <c r="AK43" s="286"/>
      <c r="AL43" s="286"/>
      <c r="AM43" s="286"/>
      <c r="AN43" s="286"/>
      <c r="AO43" s="307"/>
      <c r="AP43" s="308"/>
      <c r="AQ43" s="286"/>
      <c r="AR43" s="286"/>
      <c r="AS43" s="286"/>
      <c r="AT43" s="286"/>
      <c r="AU43" s="286"/>
      <c r="AV43" s="286"/>
      <c r="AW43" s="286"/>
      <c r="AX43" s="286"/>
      <c r="AY43" s="286"/>
      <c r="AZ43" s="286"/>
      <c r="BA43" s="286"/>
      <c r="BB43" s="286"/>
      <c r="BC43" s="286"/>
      <c r="BD43" s="286"/>
    </row>
    <row r="44" spans="2:56" ht="11.4" customHeight="1" x14ac:dyDescent="0.25">
      <c r="B44" s="308"/>
      <c r="C44" s="286"/>
      <c r="D44" s="286"/>
      <c r="E44" s="286"/>
      <c r="F44" s="286"/>
      <c r="G44" s="297"/>
      <c r="H44" s="297"/>
      <c r="I44" s="297"/>
      <c r="J44" s="297"/>
      <c r="K44" s="297"/>
      <c r="L44" s="286"/>
      <c r="M44" s="286"/>
      <c r="N44" s="286"/>
      <c r="O44" s="286"/>
      <c r="P44" s="286"/>
      <c r="Q44" s="286"/>
      <c r="R44" s="286"/>
      <c r="S44" s="286"/>
      <c r="T44" s="286"/>
      <c r="U44" s="286"/>
      <c r="V44" s="286"/>
      <c r="W44" s="286"/>
      <c r="X44" s="286"/>
      <c r="Y44" s="306"/>
      <c r="Z44" s="308"/>
      <c r="AA44" s="286"/>
      <c r="AB44" s="286"/>
      <c r="AC44" s="286"/>
      <c r="AD44" s="286"/>
      <c r="AE44" s="286"/>
      <c r="AF44" s="286"/>
      <c r="AG44" s="286"/>
      <c r="AH44" s="286"/>
      <c r="AI44" s="286"/>
      <c r="AJ44" s="286"/>
      <c r="AK44" s="286"/>
      <c r="AL44" s="286"/>
      <c r="AM44" s="286"/>
      <c r="AN44" s="286"/>
      <c r="AO44" s="307"/>
      <c r="AP44" s="308"/>
      <c r="AQ44" s="286"/>
      <c r="AR44" s="286"/>
      <c r="AS44" s="286"/>
      <c r="AT44" s="286"/>
      <c r="AU44" s="286"/>
      <c r="AV44" s="286"/>
      <c r="AW44" s="286"/>
      <c r="AX44" s="286"/>
      <c r="AY44" s="286"/>
      <c r="AZ44" s="286"/>
      <c r="BA44" s="286"/>
      <c r="BB44" s="286"/>
      <c r="BC44" s="286"/>
      <c r="BD44" s="286"/>
    </row>
    <row r="45" spans="2:56" ht="6" customHeight="1" x14ac:dyDescent="0.25">
      <c r="B45" s="308"/>
      <c r="C45" s="286"/>
      <c r="D45" s="286"/>
      <c r="E45" s="286"/>
      <c r="F45" s="286"/>
      <c r="G45" s="297"/>
      <c r="H45" s="297"/>
      <c r="I45" s="297"/>
      <c r="J45" s="297"/>
      <c r="K45" s="297"/>
      <c r="L45" s="286"/>
      <c r="M45" s="286"/>
      <c r="N45" s="286"/>
      <c r="O45" s="286"/>
      <c r="P45" s="286"/>
      <c r="Q45" s="286"/>
      <c r="R45" s="286"/>
      <c r="S45" s="286"/>
      <c r="T45" s="286"/>
      <c r="U45" s="286"/>
      <c r="V45" s="286"/>
      <c r="W45" s="286"/>
      <c r="X45" s="286"/>
      <c r="Y45" s="306"/>
      <c r="Z45" s="308"/>
      <c r="AA45" s="286"/>
      <c r="AB45" s="286"/>
      <c r="AC45" s="286"/>
      <c r="AD45" s="286"/>
      <c r="AE45" s="286"/>
      <c r="AF45" s="286"/>
      <c r="AG45" s="286"/>
      <c r="AH45" s="286"/>
      <c r="AI45" s="286"/>
      <c r="AJ45" s="286"/>
      <c r="AK45" s="286"/>
      <c r="AL45" s="286"/>
      <c r="AM45" s="286"/>
      <c r="AN45" s="286"/>
      <c r="AO45" s="307"/>
      <c r="AP45" s="308"/>
      <c r="AQ45" s="286"/>
      <c r="AR45" s="286"/>
      <c r="AS45" s="286"/>
      <c r="AT45" s="286"/>
      <c r="AU45" s="286"/>
      <c r="AV45" s="286"/>
      <c r="AW45" s="286"/>
      <c r="AX45" s="286"/>
      <c r="AY45" s="286"/>
      <c r="AZ45" s="286"/>
      <c r="BA45" s="286"/>
      <c r="BB45" s="286"/>
      <c r="BC45" s="286"/>
      <c r="BD45" s="286"/>
    </row>
    <row r="46" spans="2:56" ht="15.75" customHeight="1" x14ac:dyDescent="0.3">
      <c r="B46" s="309" t="s">
        <v>325</v>
      </c>
      <c r="C46" s="310"/>
      <c r="D46" s="310"/>
      <c r="E46" s="310"/>
      <c r="F46" s="310"/>
      <c r="G46" s="310"/>
      <c r="H46" s="310"/>
      <c r="I46" s="310"/>
      <c r="J46" s="310"/>
      <c r="K46" s="311"/>
      <c r="L46" s="310"/>
      <c r="M46" s="900" t="s">
        <v>10</v>
      </c>
      <c r="N46" s="900"/>
      <c r="O46" s="900"/>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row>
    <row r="47" spans="2:56" ht="15.75" customHeight="1" x14ac:dyDescent="0.3">
      <c r="B47" s="312"/>
      <c r="C47" s="313"/>
      <c r="D47" s="313"/>
      <c r="E47" s="313"/>
      <c r="F47" s="313"/>
      <c r="G47" s="313"/>
      <c r="H47" s="313"/>
      <c r="I47" s="313"/>
      <c r="J47" s="313"/>
      <c r="K47" s="314"/>
      <c r="L47" s="313"/>
      <c r="M47" s="900"/>
      <c r="N47" s="900"/>
      <c r="O47" s="900"/>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row>
    <row r="48" spans="2:56" ht="15.75" customHeight="1" x14ac:dyDescent="0.25">
      <c r="B48" s="315" t="s">
        <v>11</v>
      </c>
      <c r="C48" s="316"/>
      <c r="D48" s="316"/>
      <c r="E48" s="316"/>
      <c r="F48" s="316"/>
      <c r="G48" s="316"/>
      <c r="H48" s="316"/>
      <c r="I48" s="316"/>
      <c r="J48" s="316"/>
      <c r="K48" s="317"/>
      <c r="L48" s="316"/>
      <c r="M48" s="486">
        <f>K157</f>
        <v>0</v>
      </c>
      <c r="N48" s="318"/>
      <c r="O48" s="319"/>
      <c r="P48" s="214"/>
      <c r="Q48" s="214"/>
      <c r="R48" s="214"/>
      <c r="S48" s="214"/>
      <c r="T48" s="214"/>
      <c r="U48" s="214"/>
      <c r="V48" s="320"/>
      <c r="Z48" s="829"/>
      <c r="AA48" s="829"/>
      <c r="AB48" s="829"/>
      <c r="AC48" s="829"/>
      <c r="AD48" s="829"/>
      <c r="AE48" s="829"/>
      <c r="AF48" s="829"/>
      <c r="AG48" s="829"/>
      <c r="AH48" s="829"/>
      <c r="AI48" s="829"/>
      <c r="AJ48" s="829"/>
      <c r="AK48" s="829"/>
      <c r="AL48" s="320"/>
      <c r="AP48" s="829"/>
      <c r="AQ48" s="829"/>
      <c r="AR48" s="829"/>
      <c r="AS48" s="829"/>
      <c r="AT48" s="829"/>
      <c r="AU48" s="829"/>
      <c r="AV48" s="829"/>
      <c r="AW48" s="829"/>
      <c r="AX48" s="829"/>
      <c r="AY48" s="829"/>
      <c r="AZ48" s="829"/>
      <c r="BA48" s="829"/>
      <c r="BB48" s="320"/>
    </row>
    <row r="49" spans="2:56" ht="15.75" customHeight="1" x14ac:dyDescent="0.25">
      <c r="B49" s="315" t="s">
        <v>12</v>
      </c>
      <c r="C49" s="316"/>
      <c r="D49" s="316"/>
      <c r="E49" s="316"/>
      <c r="F49" s="316"/>
      <c r="G49" s="316"/>
      <c r="H49" s="316"/>
      <c r="I49" s="316"/>
      <c r="J49" s="316"/>
      <c r="K49" s="317"/>
      <c r="L49" s="316"/>
      <c r="M49" s="486">
        <f>K201</f>
        <v>0</v>
      </c>
      <c r="N49" s="318"/>
      <c r="O49" s="319"/>
      <c r="P49" s="214"/>
      <c r="Q49" s="214"/>
      <c r="R49" s="214"/>
      <c r="S49" s="214"/>
      <c r="T49" s="214"/>
      <c r="U49" s="214"/>
      <c r="V49" s="320"/>
      <c r="Z49" s="829"/>
      <c r="AA49" s="829"/>
      <c r="AB49" s="829"/>
      <c r="AC49" s="829"/>
      <c r="AD49" s="829"/>
      <c r="AE49" s="829"/>
      <c r="AF49" s="829"/>
      <c r="AG49" s="829"/>
      <c r="AH49" s="829"/>
      <c r="AI49" s="829"/>
      <c r="AJ49" s="829"/>
      <c r="AK49" s="829"/>
      <c r="AL49" s="320"/>
      <c r="AP49" s="829"/>
      <c r="AQ49" s="829"/>
      <c r="AR49" s="829"/>
      <c r="AS49" s="829"/>
      <c r="AT49" s="829"/>
      <c r="AU49" s="829"/>
      <c r="AV49" s="829"/>
      <c r="AW49" s="829"/>
      <c r="AX49" s="829"/>
      <c r="AY49" s="829"/>
      <c r="AZ49" s="829"/>
      <c r="BA49" s="829"/>
      <c r="BB49" s="320"/>
    </row>
    <row r="50" spans="2:56" ht="15.75" customHeight="1" x14ac:dyDescent="0.25">
      <c r="B50" s="315" t="s">
        <v>13</v>
      </c>
      <c r="C50" s="316"/>
      <c r="D50" s="316"/>
      <c r="E50" s="316"/>
      <c r="F50" s="316"/>
      <c r="G50" s="316"/>
      <c r="H50" s="316"/>
      <c r="I50" s="316"/>
      <c r="J50" s="316"/>
      <c r="K50" s="317"/>
      <c r="L50" s="316"/>
      <c r="M50" s="321"/>
      <c r="N50" s="318"/>
      <c r="O50" s="319"/>
      <c r="P50" s="214"/>
      <c r="Q50" s="214"/>
      <c r="R50" s="214"/>
      <c r="S50" s="214"/>
      <c r="T50" s="214"/>
      <c r="U50" s="214"/>
      <c r="V50" s="320"/>
      <c r="Z50" s="829"/>
      <c r="AA50" s="829"/>
      <c r="AB50" s="829"/>
      <c r="AC50" s="829"/>
      <c r="AD50" s="829"/>
      <c r="AE50" s="829"/>
      <c r="AF50" s="829"/>
      <c r="AG50" s="829"/>
      <c r="AH50" s="829"/>
      <c r="AI50" s="829"/>
      <c r="AJ50" s="829"/>
      <c r="AK50" s="829"/>
      <c r="AL50" s="320"/>
      <c r="AP50" s="829"/>
      <c r="AQ50" s="829"/>
      <c r="AR50" s="829"/>
      <c r="AS50" s="829"/>
      <c r="AT50" s="829"/>
      <c r="AU50" s="829"/>
      <c r="AV50" s="829"/>
      <c r="AW50" s="829"/>
      <c r="AX50" s="829"/>
      <c r="AY50" s="829"/>
      <c r="AZ50" s="829"/>
      <c r="BA50" s="829"/>
      <c r="BB50" s="320"/>
    </row>
    <row r="51" spans="2:56" ht="15.75" customHeight="1" x14ac:dyDescent="0.25">
      <c r="B51" s="322"/>
      <c r="C51" s="322"/>
      <c r="D51" s="322"/>
      <c r="E51" s="322"/>
      <c r="F51" s="322"/>
      <c r="G51" s="323"/>
      <c r="H51" s="323"/>
      <c r="I51" s="323"/>
      <c r="J51" s="324"/>
      <c r="K51" s="325"/>
      <c r="L51" s="324"/>
      <c r="M51" s="324"/>
      <c r="N51" s="324"/>
      <c r="O51" s="324"/>
      <c r="P51" s="298"/>
      <c r="Q51" s="298"/>
      <c r="R51" s="298"/>
      <c r="S51" s="298"/>
      <c r="T51" s="298"/>
      <c r="U51" s="298"/>
      <c r="V51" s="320"/>
      <c r="Z51" s="298"/>
      <c r="AA51" s="298"/>
      <c r="AB51" s="298"/>
      <c r="AC51" s="298"/>
      <c r="AD51" s="298"/>
      <c r="AE51" s="298"/>
      <c r="AF51" s="298"/>
      <c r="AG51" s="298"/>
      <c r="AH51" s="298"/>
      <c r="AI51" s="298"/>
      <c r="AJ51" s="298"/>
      <c r="AK51" s="298"/>
      <c r="AL51" s="320"/>
      <c r="AP51" s="298"/>
      <c r="AQ51" s="298"/>
      <c r="AR51" s="298"/>
      <c r="AS51" s="298"/>
      <c r="AT51" s="298"/>
      <c r="AU51" s="298"/>
      <c r="AV51" s="298"/>
      <c r="AW51" s="298"/>
      <c r="AX51" s="298"/>
      <c r="AY51" s="298"/>
      <c r="AZ51" s="298"/>
      <c r="BA51" s="298"/>
      <c r="BB51" s="320"/>
    </row>
    <row r="52" spans="2:56" ht="15.75" customHeight="1" x14ac:dyDescent="0.25">
      <c r="B52" s="214"/>
      <c r="C52" s="214"/>
      <c r="D52" s="214"/>
      <c r="E52" s="214"/>
      <c r="F52" s="214"/>
      <c r="G52" s="223"/>
      <c r="H52" s="223"/>
      <c r="I52" s="223"/>
      <c r="J52" s="223"/>
      <c r="K52" s="297"/>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row>
    <row r="53" spans="2:56" ht="15.75" customHeight="1" x14ac:dyDescent="0.25">
      <c r="B53" s="793" t="s">
        <v>24</v>
      </c>
      <c r="C53" s="794"/>
      <c r="D53" s="794"/>
      <c r="E53" s="794"/>
      <c r="F53" s="794"/>
      <c r="G53" s="794"/>
      <c r="H53" s="794"/>
      <c r="I53" s="794"/>
      <c r="J53" s="794"/>
      <c r="K53" s="794"/>
      <c r="L53" s="794"/>
      <c r="M53" s="794"/>
      <c r="N53" s="794"/>
      <c r="O53" s="795"/>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row>
    <row r="54" spans="2:56" ht="15.75" customHeight="1" x14ac:dyDescent="0.25">
      <c r="B54" s="796"/>
      <c r="C54" s="797"/>
      <c r="D54" s="797"/>
      <c r="E54" s="797"/>
      <c r="F54" s="797"/>
      <c r="G54" s="797"/>
      <c r="H54" s="797"/>
      <c r="I54" s="797"/>
      <c r="J54" s="797"/>
      <c r="K54" s="797"/>
      <c r="L54" s="797"/>
      <c r="M54" s="797"/>
      <c r="N54" s="797"/>
      <c r="O54" s="798"/>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row>
    <row r="55" spans="2:56" ht="15.75" customHeight="1" x14ac:dyDescent="0.25">
      <c r="B55" s="106"/>
      <c r="C55" s="106"/>
      <c r="D55" s="106"/>
      <c r="E55" s="106"/>
      <c r="F55" s="106"/>
      <c r="G55" s="108"/>
      <c r="H55" s="108"/>
      <c r="I55" s="108"/>
      <c r="J55" s="108"/>
      <c r="K55" s="108"/>
      <c r="L55" s="106"/>
      <c r="M55" s="106"/>
      <c r="N55" s="106"/>
      <c r="O55" s="106"/>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row>
    <row r="56" spans="2:56" ht="15.75" customHeight="1" x14ac:dyDescent="0.25">
      <c r="B56" s="106" t="s">
        <v>99</v>
      </c>
      <c r="C56" s="106"/>
      <c r="D56" s="106"/>
      <c r="E56" s="106"/>
      <c r="F56" s="106"/>
      <c r="G56" s="108"/>
      <c r="H56" s="108"/>
      <c r="I56" s="108"/>
      <c r="J56" s="108"/>
      <c r="K56" s="108"/>
      <c r="L56" s="106"/>
      <c r="M56" s="106"/>
      <c r="N56" s="106"/>
      <c r="O56" s="106"/>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row>
    <row r="57" spans="2:56" ht="15.75" customHeight="1" x14ac:dyDescent="0.25">
      <c r="B57" s="107" t="s">
        <v>128</v>
      </c>
      <c r="C57" s="214"/>
      <c r="D57" s="214"/>
      <c r="E57" s="214"/>
      <c r="F57" s="214"/>
      <c r="G57" s="223"/>
      <c r="H57" s="223"/>
      <c r="I57" s="223"/>
      <c r="J57" s="223"/>
      <c r="K57" s="297"/>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row>
    <row r="58" spans="2:56" ht="33" customHeight="1" x14ac:dyDescent="0.25">
      <c r="B58" s="537" t="s">
        <v>0</v>
      </c>
      <c r="C58" s="537"/>
      <c r="D58" s="537"/>
      <c r="E58" s="537"/>
      <c r="F58" s="537"/>
      <c r="G58" s="537"/>
      <c r="H58" s="814" t="s">
        <v>1</v>
      </c>
      <c r="I58" s="815"/>
      <c r="J58" s="119" t="s">
        <v>42</v>
      </c>
      <c r="K58" s="118" t="s">
        <v>16</v>
      </c>
      <c r="L58" s="118" t="s">
        <v>18</v>
      </c>
      <c r="M58" s="537" t="s">
        <v>17</v>
      </c>
      <c r="N58" s="537"/>
      <c r="O58" s="125"/>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row>
    <row r="59" spans="2:56" ht="28.2" customHeight="1" x14ac:dyDescent="0.25">
      <c r="B59" s="818"/>
      <c r="C59" s="819"/>
      <c r="D59" s="819"/>
      <c r="E59" s="819"/>
      <c r="F59" s="819"/>
      <c r="G59" s="820"/>
      <c r="H59" s="816"/>
      <c r="I59" s="817"/>
      <c r="J59" s="129" t="s">
        <v>135</v>
      </c>
      <c r="K59" s="173"/>
      <c r="L59" s="156">
        <f>ROUND(IF(I59=0,K59,I59*K59),2)</f>
        <v>0</v>
      </c>
      <c r="M59" s="824"/>
      <c r="N59" s="824"/>
      <c r="O59" s="125"/>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row>
    <row r="60" spans="2:56" ht="15.75" customHeight="1" x14ac:dyDescent="0.25">
      <c r="B60" s="813"/>
      <c r="C60" s="813"/>
      <c r="D60" s="813"/>
      <c r="E60" s="813"/>
      <c r="F60" s="813"/>
      <c r="G60" s="813"/>
      <c r="H60" s="809"/>
      <c r="I60" s="810"/>
      <c r="J60" s="137" t="s">
        <v>70</v>
      </c>
      <c r="K60" s="177">
        <v>0</v>
      </c>
      <c r="L60" s="162">
        <f>ROUND(IF(I60=0,K60,I60*K60),2)</f>
        <v>0</v>
      </c>
      <c r="M60" s="828"/>
      <c r="N60" s="828"/>
      <c r="O60" s="331"/>
      <c r="P60" s="214"/>
      <c r="Q60" s="214"/>
      <c r="R60" s="214"/>
      <c r="S60" s="214"/>
      <c r="T60" s="214"/>
      <c r="U60" s="214"/>
      <c r="V60" s="214"/>
      <c r="W60" s="214"/>
      <c r="X60" s="214"/>
      <c r="Y60" s="214"/>
      <c r="Z60" s="214"/>
      <c r="AA60" s="214"/>
      <c r="AB60" s="214"/>
      <c r="AC60" s="214"/>
      <c r="AD60" s="214"/>
      <c r="AE60" s="214"/>
      <c r="AF60" s="214"/>
      <c r="AG60" s="214"/>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row>
    <row r="61" spans="2:56" ht="15.75" customHeight="1" x14ac:dyDescent="0.25">
      <c r="B61" s="677" t="s">
        <v>18</v>
      </c>
      <c r="C61" s="678"/>
      <c r="D61" s="678"/>
      <c r="E61" s="678"/>
      <c r="F61" s="678"/>
      <c r="G61" s="678"/>
      <c r="H61" s="678"/>
      <c r="I61" s="678"/>
      <c r="J61" s="678"/>
      <c r="K61" s="679"/>
      <c r="L61" s="332">
        <f>SUM(L59:L60)</f>
        <v>0</v>
      </c>
      <c r="M61" s="821"/>
      <c r="N61" s="821"/>
      <c r="O61" s="125"/>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c r="AP61" s="214"/>
      <c r="AQ61" s="214"/>
      <c r="AR61" s="214"/>
      <c r="AS61" s="214"/>
      <c r="AT61" s="214"/>
      <c r="AU61" s="214"/>
      <c r="AV61" s="214"/>
      <c r="AW61" s="214"/>
      <c r="AX61" s="214"/>
      <c r="AY61" s="214"/>
      <c r="AZ61" s="214"/>
      <c r="BA61" s="214"/>
      <c r="BB61" s="214"/>
      <c r="BC61" s="214"/>
    </row>
    <row r="62" spans="2:56" ht="15.15" customHeight="1" x14ac:dyDescent="0.25">
      <c r="B62" s="333"/>
      <c r="C62" s="333"/>
      <c r="D62" s="333"/>
      <c r="E62" s="333"/>
      <c r="F62" s="333"/>
      <c r="G62" s="323"/>
      <c r="H62" s="323"/>
      <c r="I62" s="323"/>
      <c r="J62" s="323"/>
      <c r="K62" s="334"/>
      <c r="L62" s="294"/>
      <c r="M62" s="294"/>
      <c r="N62" s="294"/>
      <c r="O62" s="294"/>
      <c r="P62" s="214"/>
      <c r="Q62" s="335"/>
      <c r="R62" s="335"/>
      <c r="S62" s="335"/>
      <c r="T62" s="336"/>
      <c r="U62" s="27"/>
      <c r="V62" s="27"/>
      <c r="Z62" s="214"/>
      <c r="AA62" s="214"/>
      <c r="AB62" s="214"/>
      <c r="AC62" s="214"/>
      <c r="AD62" s="214"/>
      <c r="AE62" s="214"/>
      <c r="AF62" s="214"/>
      <c r="AG62" s="335"/>
      <c r="AH62" s="335"/>
      <c r="AI62" s="335"/>
      <c r="AJ62" s="336"/>
      <c r="AK62" s="27"/>
      <c r="AL62" s="27"/>
      <c r="AP62" s="214"/>
      <c r="AQ62" s="214"/>
      <c r="AR62" s="214"/>
      <c r="AS62" s="214"/>
      <c r="AT62" s="214"/>
      <c r="AU62" s="214"/>
      <c r="AV62" s="214"/>
      <c r="AW62" s="335"/>
      <c r="AX62" s="335"/>
      <c r="AY62" s="335"/>
      <c r="AZ62" s="336"/>
      <c r="BA62" s="27"/>
      <c r="BB62" s="27"/>
    </row>
    <row r="63" spans="2:56" ht="15" customHeight="1" x14ac:dyDescent="0.25">
      <c r="B63" s="107" t="s">
        <v>100</v>
      </c>
      <c r="C63" s="214"/>
      <c r="D63" s="214"/>
      <c r="E63" s="214"/>
      <c r="F63" s="214"/>
      <c r="G63" s="223"/>
      <c r="H63" s="223"/>
      <c r="I63" s="223"/>
      <c r="J63" s="223"/>
      <c r="K63" s="337"/>
      <c r="L63" s="338"/>
      <c r="M63" s="338"/>
      <c r="N63" s="338"/>
      <c r="O63" s="70"/>
      <c r="P63" s="214"/>
      <c r="Q63" s="214"/>
      <c r="R63" s="214"/>
      <c r="S63" s="214"/>
      <c r="T63" s="339"/>
      <c r="U63" s="286"/>
      <c r="V63" s="286"/>
      <c r="Z63" s="214"/>
      <c r="AA63" s="214"/>
      <c r="AB63" s="214"/>
      <c r="AC63" s="214"/>
      <c r="AD63" s="214"/>
      <c r="AE63" s="214"/>
      <c r="AF63" s="214"/>
      <c r="AG63" s="214"/>
      <c r="AH63" s="214"/>
      <c r="AI63" s="214"/>
      <c r="AJ63" s="339"/>
      <c r="AK63" s="286"/>
      <c r="AL63" s="286"/>
      <c r="AP63" s="214"/>
      <c r="AQ63" s="214"/>
      <c r="AR63" s="214"/>
      <c r="AS63" s="214"/>
      <c r="AT63" s="214"/>
      <c r="AU63" s="214"/>
      <c r="AV63" s="214"/>
      <c r="AW63" s="214"/>
      <c r="AX63" s="214"/>
      <c r="AY63" s="214"/>
      <c r="AZ63" s="339"/>
      <c r="BA63" s="286"/>
      <c r="BB63" s="286"/>
    </row>
    <row r="64" spans="2:56" ht="15" customHeight="1" x14ac:dyDescent="0.25">
      <c r="B64" s="537" t="s">
        <v>0</v>
      </c>
      <c r="C64" s="537"/>
      <c r="D64" s="537"/>
      <c r="E64" s="537"/>
      <c r="F64" s="537"/>
      <c r="G64" s="537"/>
      <c r="H64" s="814" t="s">
        <v>1</v>
      </c>
      <c r="I64" s="815"/>
      <c r="J64" s="118" t="s">
        <v>15</v>
      </c>
      <c r="K64" s="119" t="s">
        <v>42</v>
      </c>
      <c r="L64" s="118" t="s">
        <v>16</v>
      </c>
      <c r="M64" s="118" t="s">
        <v>18</v>
      </c>
      <c r="N64" s="537" t="s">
        <v>17</v>
      </c>
      <c r="O64" s="537"/>
      <c r="P64" s="214"/>
      <c r="Q64" s="214"/>
      <c r="R64" s="214"/>
      <c r="S64" s="214"/>
      <c r="T64" s="339"/>
      <c r="U64" s="286"/>
      <c r="V64" s="286"/>
      <c r="Z64" s="214"/>
      <c r="AA64" s="214"/>
      <c r="AB64" s="214"/>
      <c r="AC64" s="214"/>
      <c r="AD64" s="214"/>
      <c r="AE64" s="214"/>
      <c r="AF64" s="214"/>
      <c r="AG64" s="214"/>
      <c r="AH64" s="214"/>
      <c r="AI64" s="214"/>
      <c r="AJ64" s="339"/>
      <c r="AK64" s="286"/>
      <c r="AL64" s="286"/>
      <c r="AP64" s="214"/>
      <c r="AQ64" s="214"/>
      <c r="AR64" s="214"/>
      <c r="AS64" s="214"/>
      <c r="AT64" s="214"/>
      <c r="AU64" s="214"/>
      <c r="AV64" s="214"/>
      <c r="AW64" s="214"/>
      <c r="AX64" s="214"/>
      <c r="AY64" s="214"/>
      <c r="AZ64" s="339"/>
      <c r="BA64" s="286"/>
      <c r="BB64" s="286"/>
    </row>
    <row r="65" spans="2:54" ht="15" customHeight="1" x14ac:dyDescent="0.25">
      <c r="B65" s="818"/>
      <c r="C65" s="819"/>
      <c r="D65" s="819"/>
      <c r="E65" s="819"/>
      <c r="F65" s="819"/>
      <c r="G65" s="820"/>
      <c r="H65" s="816"/>
      <c r="I65" s="817"/>
      <c r="J65" s="330">
        <v>0</v>
      </c>
      <c r="K65" s="129" t="s">
        <v>70</v>
      </c>
      <c r="L65" s="173">
        <v>0</v>
      </c>
      <c r="M65" s="156">
        <f>ROUND(IF(J65=0,L65,J65*L65),2)</f>
        <v>0</v>
      </c>
      <c r="N65" s="923"/>
      <c r="O65" s="923"/>
      <c r="P65" s="214"/>
      <c r="Q65" s="214"/>
      <c r="R65" s="214"/>
      <c r="S65" s="214"/>
      <c r="T65" s="339"/>
      <c r="U65" s="286"/>
      <c r="V65" s="286"/>
      <c r="Z65" s="214"/>
      <c r="AA65" s="214"/>
      <c r="AB65" s="214"/>
      <c r="AC65" s="214"/>
      <c r="AD65" s="214"/>
      <c r="AE65" s="214"/>
      <c r="AF65" s="214"/>
      <c r="AG65" s="214"/>
      <c r="AH65" s="214"/>
      <c r="AI65" s="214"/>
      <c r="AJ65" s="339"/>
      <c r="AK65" s="286"/>
      <c r="AL65" s="286"/>
      <c r="AP65" s="214"/>
      <c r="AQ65" s="214"/>
      <c r="AR65" s="214"/>
      <c r="AS65" s="214"/>
      <c r="AT65" s="214"/>
      <c r="AU65" s="214"/>
      <c r="AV65" s="214"/>
      <c r="AW65" s="214"/>
      <c r="AX65" s="214"/>
      <c r="AY65" s="214"/>
      <c r="AZ65" s="339"/>
      <c r="BA65" s="286"/>
      <c r="BB65" s="286"/>
    </row>
    <row r="66" spans="2:54" ht="15" customHeight="1" x14ac:dyDescent="0.25">
      <c r="B66" s="813"/>
      <c r="C66" s="813"/>
      <c r="D66" s="813"/>
      <c r="E66" s="813"/>
      <c r="F66" s="813"/>
      <c r="G66" s="813"/>
      <c r="H66" s="809"/>
      <c r="I66" s="810"/>
      <c r="J66" s="136"/>
      <c r="K66" s="137" t="s">
        <v>70</v>
      </c>
      <c r="L66" s="177">
        <v>0</v>
      </c>
      <c r="M66" s="162">
        <f>ROUND(IF(J66=0,L66,J66*L66),2)</f>
        <v>0</v>
      </c>
      <c r="N66" s="828"/>
      <c r="O66" s="828"/>
      <c r="P66" s="214"/>
      <c r="Q66" s="214"/>
      <c r="R66" s="214"/>
      <c r="S66" s="214"/>
      <c r="T66" s="339"/>
      <c r="U66" s="286"/>
      <c r="V66" s="286"/>
      <c r="Z66" s="214"/>
      <c r="AA66" s="214"/>
      <c r="AB66" s="214"/>
      <c r="AC66" s="214"/>
      <c r="AD66" s="214"/>
      <c r="AE66" s="214"/>
      <c r="AF66" s="214"/>
      <c r="AG66" s="214"/>
      <c r="AH66" s="214"/>
      <c r="AI66" s="214"/>
      <c r="AJ66" s="339"/>
      <c r="AK66" s="286"/>
      <c r="AL66" s="286"/>
      <c r="AP66" s="214"/>
      <c r="AQ66" s="214"/>
      <c r="AR66" s="214"/>
      <c r="AS66" s="214"/>
      <c r="AT66" s="214"/>
      <c r="AU66" s="214"/>
      <c r="AV66" s="214"/>
      <c r="AW66" s="214"/>
      <c r="AX66" s="214"/>
      <c r="AY66" s="214"/>
      <c r="AZ66" s="339"/>
      <c r="BA66" s="286"/>
      <c r="BB66" s="286"/>
    </row>
    <row r="67" spans="2:54" ht="15" customHeight="1" x14ac:dyDescent="0.25">
      <c r="B67" s="677" t="s">
        <v>18</v>
      </c>
      <c r="C67" s="678"/>
      <c r="D67" s="678"/>
      <c r="E67" s="678"/>
      <c r="F67" s="678"/>
      <c r="G67" s="678"/>
      <c r="H67" s="678"/>
      <c r="I67" s="678"/>
      <c r="J67" s="678"/>
      <c r="K67" s="678"/>
      <c r="L67" s="679"/>
      <c r="M67" s="139">
        <f>SUM(M65:M66)</f>
        <v>0</v>
      </c>
      <c r="N67" s="821"/>
      <c r="O67" s="821"/>
      <c r="P67" s="214"/>
      <c r="Q67" s="214"/>
      <c r="R67" s="214"/>
      <c r="S67" s="214"/>
      <c r="T67" s="339"/>
      <c r="U67" s="286"/>
      <c r="V67" s="286"/>
      <c r="Z67" s="214"/>
      <c r="AA67" s="214"/>
      <c r="AB67" s="214"/>
      <c r="AC67" s="214"/>
      <c r="AD67" s="214"/>
      <c r="AE67" s="214"/>
      <c r="AF67" s="214"/>
      <c r="AG67" s="214"/>
      <c r="AH67" s="214"/>
      <c r="AI67" s="214"/>
      <c r="AJ67" s="339"/>
      <c r="AK67" s="286"/>
      <c r="AL67" s="286"/>
      <c r="AP67" s="214"/>
      <c r="AQ67" s="214"/>
      <c r="AR67" s="214"/>
      <c r="AS67" s="214"/>
      <c r="AT67" s="214"/>
      <c r="AU67" s="214"/>
      <c r="AV67" s="214"/>
      <c r="AW67" s="214"/>
      <c r="AX67" s="214"/>
      <c r="AY67" s="214"/>
      <c r="AZ67" s="339"/>
      <c r="BA67" s="286"/>
      <c r="BB67" s="286"/>
    </row>
    <row r="68" spans="2:54" ht="15" customHeight="1" x14ac:dyDescent="0.25">
      <c r="B68" s="107"/>
      <c r="C68" s="214"/>
      <c r="D68" s="214"/>
      <c r="E68" s="214"/>
      <c r="F68" s="214"/>
      <c r="G68" s="223"/>
      <c r="H68" s="223"/>
      <c r="I68" s="223"/>
      <c r="J68" s="223"/>
      <c r="K68" s="337"/>
      <c r="L68" s="338"/>
      <c r="M68" s="338"/>
      <c r="N68" s="338"/>
      <c r="O68" s="70"/>
      <c r="P68" s="214"/>
      <c r="Q68" s="214"/>
      <c r="R68" s="214"/>
      <c r="S68" s="214"/>
      <c r="T68" s="339"/>
      <c r="U68" s="286"/>
      <c r="V68" s="286"/>
      <c r="Z68" s="214"/>
      <c r="AA68" s="214"/>
      <c r="AB68" s="214"/>
      <c r="AC68" s="214"/>
      <c r="AD68" s="214"/>
      <c r="AE68" s="214"/>
      <c r="AF68" s="214"/>
      <c r="AG68" s="214"/>
      <c r="AH68" s="214"/>
      <c r="AI68" s="214"/>
      <c r="AJ68" s="339"/>
      <c r="AK68" s="286"/>
      <c r="AL68" s="286"/>
      <c r="AP68" s="214"/>
      <c r="AQ68" s="214"/>
      <c r="AR68" s="214"/>
      <c r="AS68" s="214"/>
      <c r="AT68" s="214"/>
      <c r="AU68" s="214"/>
      <c r="AV68" s="214"/>
      <c r="AW68" s="214"/>
      <c r="AX68" s="214"/>
      <c r="AY68" s="214"/>
      <c r="AZ68" s="339"/>
      <c r="BA68" s="286"/>
      <c r="BB68" s="286"/>
    </row>
    <row r="69" spans="2:54" ht="15" customHeight="1" x14ac:dyDescent="0.25">
      <c r="B69" s="107" t="s">
        <v>102</v>
      </c>
      <c r="C69" s="214"/>
      <c r="D69" s="214"/>
      <c r="E69" s="214"/>
      <c r="F69" s="214"/>
      <c r="G69" s="223"/>
      <c r="H69" s="223"/>
      <c r="I69" s="223"/>
      <c r="J69" s="223"/>
      <c r="K69" s="340"/>
      <c r="L69" s="286"/>
      <c r="M69" s="286"/>
      <c r="N69" s="286"/>
      <c r="P69" s="214"/>
      <c r="Q69" s="214"/>
      <c r="R69" s="214"/>
      <c r="S69" s="214"/>
      <c r="T69" s="339"/>
      <c r="U69" s="286"/>
      <c r="V69" s="286"/>
      <c r="Z69" s="214"/>
      <c r="AA69" s="214"/>
      <c r="AB69" s="214"/>
      <c r="AC69" s="214"/>
      <c r="AD69" s="214"/>
      <c r="AE69" s="214"/>
      <c r="AF69" s="214"/>
      <c r="AG69" s="214"/>
      <c r="AH69" s="214"/>
      <c r="AI69" s="214"/>
      <c r="AJ69" s="339"/>
      <c r="AK69" s="286"/>
      <c r="AL69" s="286"/>
      <c r="AP69" s="214"/>
      <c r="AQ69" s="214"/>
      <c r="AR69" s="214"/>
      <c r="AS69" s="214"/>
      <c r="AT69" s="214"/>
      <c r="AU69" s="214"/>
      <c r="AV69" s="214"/>
      <c r="AW69" s="214"/>
      <c r="AX69" s="214"/>
      <c r="AY69" s="214"/>
      <c r="AZ69" s="339"/>
      <c r="BA69" s="286"/>
      <c r="BB69" s="286"/>
    </row>
    <row r="70" spans="2:54" ht="15" customHeight="1" x14ac:dyDescent="0.25">
      <c r="B70" s="537" t="s">
        <v>0</v>
      </c>
      <c r="C70" s="537"/>
      <c r="D70" s="537"/>
      <c r="E70" s="537"/>
      <c r="F70" s="537"/>
      <c r="G70" s="537"/>
      <c r="H70" s="814" t="s">
        <v>1</v>
      </c>
      <c r="I70" s="815"/>
      <c r="J70" s="118" t="s">
        <v>15</v>
      </c>
      <c r="K70" s="119" t="s">
        <v>42</v>
      </c>
      <c r="L70" s="118" t="s">
        <v>16</v>
      </c>
      <c r="M70" s="118" t="s">
        <v>18</v>
      </c>
      <c r="N70" s="537" t="s">
        <v>17</v>
      </c>
      <c r="O70" s="537"/>
      <c r="P70" s="214"/>
      <c r="Q70" s="214"/>
      <c r="R70" s="214"/>
      <c r="S70" s="214"/>
      <c r="T70" s="339"/>
      <c r="U70" s="286"/>
      <c r="V70" s="286"/>
      <c r="Z70" s="214"/>
      <c r="AA70" s="214"/>
      <c r="AB70" s="214"/>
      <c r="AC70" s="214"/>
      <c r="AD70" s="214"/>
      <c r="AE70" s="214"/>
      <c r="AF70" s="214"/>
      <c r="AG70" s="214"/>
      <c r="AH70" s="214"/>
      <c r="AI70" s="214"/>
      <c r="AJ70" s="339"/>
      <c r="AK70" s="286"/>
      <c r="AL70" s="286"/>
      <c r="AP70" s="214"/>
      <c r="AQ70" s="214"/>
      <c r="AR70" s="214"/>
      <c r="AS70" s="214"/>
      <c r="AT70" s="214"/>
      <c r="AU70" s="214"/>
      <c r="AV70" s="214"/>
      <c r="AW70" s="214"/>
      <c r="AX70" s="214"/>
      <c r="AY70" s="214"/>
      <c r="AZ70" s="339"/>
      <c r="BA70" s="286"/>
      <c r="BB70" s="286"/>
    </row>
    <row r="71" spans="2:54" ht="18.600000000000001" customHeight="1" x14ac:dyDescent="0.25">
      <c r="B71" s="818"/>
      <c r="C71" s="819"/>
      <c r="D71" s="819"/>
      <c r="E71" s="819"/>
      <c r="F71" s="819"/>
      <c r="G71" s="820"/>
      <c r="H71" s="816"/>
      <c r="I71" s="817"/>
      <c r="J71" s="330">
        <v>0</v>
      </c>
      <c r="K71" s="129" t="s">
        <v>70</v>
      </c>
      <c r="L71" s="173">
        <v>0</v>
      </c>
      <c r="M71" s="156">
        <f>ROUND(IF(J71=0,L71,J71*L71),2)</f>
        <v>0</v>
      </c>
      <c r="N71" s="824"/>
      <c r="O71" s="824"/>
      <c r="P71" s="214"/>
      <c r="Q71" s="214"/>
      <c r="R71" s="214"/>
      <c r="S71" s="335"/>
      <c r="T71" s="336"/>
      <c r="U71" s="27"/>
      <c r="V71" s="27"/>
      <c r="Z71" s="214"/>
      <c r="AA71" s="214"/>
      <c r="AB71" s="214"/>
      <c r="AC71" s="214"/>
      <c r="AD71" s="214"/>
      <c r="AE71" s="214"/>
      <c r="AF71" s="214"/>
      <c r="AG71" s="214"/>
      <c r="AH71" s="214"/>
      <c r="AI71" s="335"/>
      <c r="AJ71" s="336"/>
      <c r="AK71" s="27"/>
      <c r="AL71" s="27"/>
      <c r="AP71" s="214"/>
      <c r="AQ71" s="214"/>
      <c r="AR71" s="214"/>
      <c r="AS71" s="214"/>
      <c r="AT71" s="214"/>
      <c r="AU71" s="214"/>
      <c r="AV71" s="214"/>
      <c r="AW71" s="214"/>
      <c r="AX71" s="214"/>
      <c r="AY71" s="335"/>
      <c r="AZ71" s="336"/>
      <c r="BA71" s="27"/>
      <c r="BB71" s="27"/>
    </row>
    <row r="72" spans="2:54" ht="15.15" customHeight="1" x14ac:dyDescent="0.25">
      <c r="B72" s="813"/>
      <c r="C72" s="813"/>
      <c r="D72" s="813"/>
      <c r="E72" s="813"/>
      <c r="F72" s="813"/>
      <c r="G72" s="813"/>
      <c r="H72" s="809"/>
      <c r="I72" s="810"/>
      <c r="J72" s="136"/>
      <c r="K72" s="137" t="s">
        <v>70</v>
      </c>
      <c r="L72" s="177">
        <v>0</v>
      </c>
      <c r="M72" s="162">
        <f>ROUND(IF(J72=0,L72,J72*L72),2)</f>
        <v>0</v>
      </c>
      <c r="N72" s="828"/>
      <c r="O72" s="828"/>
      <c r="P72" s="214"/>
      <c r="Q72" s="214"/>
      <c r="R72" s="214"/>
      <c r="S72" s="335"/>
      <c r="T72" s="336"/>
      <c r="U72" s="27"/>
      <c r="V72" s="27"/>
      <c r="Z72" s="214"/>
      <c r="AA72" s="214"/>
      <c r="AB72" s="214"/>
      <c r="AC72" s="214"/>
      <c r="AD72" s="214"/>
      <c r="AE72" s="214"/>
      <c r="AF72" s="214"/>
      <c r="AG72" s="214"/>
      <c r="AH72" s="214"/>
      <c r="AI72" s="335"/>
      <c r="AJ72" s="336"/>
      <c r="AK72" s="27"/>
      <c r="AL72" s="27"/>
      <c r="AP72" s="214"/>
      <c r="AQ72" s="214"/>
      <c r="AR72" s="214"/>
      <c r="AS72" s="214"/>
      <c r="AT72" s="214"/>
      <c r="AU72" s="214"/>
      <c r="AV72" s="214"/>
      <c r="AW72" s="214"/>
      <c r="AX72" s="214"/>
      <c r="AY72" s="335"/>
      <c r="AZ72" s="336"/>
      <c r="BA72" s="27"/>
      <c r="BB72" s="27"/>
    </row>
    <row r="73" spans="2:54" ht="15.15" customHeight="1" x14ac:dyDescent="0.25">
      <c r="B73" s="677" t="s">
        <v>18</v>
      </c>
      <c r="C73" s="678"/>
      <c r="D73" s="678"/>
      <c r="E73" s="678"/>
      <c r="F73" s="678"/>
      <c r="G73" s="678"/>
      <c r="H73" s="678"/>
      <c r="I73" s="678"/>
      <c r="J73" s="678"/>
      <c r="K73" s="678"/>
      <c r="L73" s="679"/>
      <c r="M73" s="139">
        <f>SUM(M71:M72)</f>
        <v>0</v>
      </c>
      <c r="N73" s="821"/>
      <c r="O73" s="821"/>
      <c r="P73" s="214"/>
      <c r="Q73" s="214"/>
      <c r="R73" s="335"/>
      <c r="S73" s="336"/>
      <c r="T73" s="27"/>
      <c r="U73" s="27"/>
      <c r="Y73" s="214"/>
      <c r="Z73" s="214"/>
      <c r="AA73" s="214"/>
      <c r="AB73" s="214"/>
      <c r="AC73" s="214"/>
      <c r="AD73" s="214"/>
      <c r="AE73" s="214"/>
      <c r="AF73" s="214"/>
      <c r="AG73" s="214"/>
      <c r="AH73" s="335"/>
      <c r="AI73" s="336"/>
      <c r="AJ73" s="27"/>
      <c r="AK73" s="27"/>
      <c r="AO73" s="214"/>
      <c r="AP73" s="214"/>
      <c r="AQ73" s="214"/>
      <c r="AR73" s="214"/>
      <c r="AS73" s="214"/>
      <c r="AT73" s="214"/>
      <c r="AU73" s="214"/>
      <c r="AV73" s="214"/>
      <c r="AW73" s="214"/>
      <c r="AX73" s="335"/>
      <c r="AY73" s="336"/>
      <c r="AZ73" s="27"/>
      <c r="BA73" s="27"/>
    </row>
    <row r="74" spans="2:54" ht="15.15" customHeight="1" x14ac:dyDescent="0.25">
      <c r="B74" s="214"/>
      <c r="C74" s="214"/>
      <c r="D74" s="214"/>
      <c r="E74" s="214"/>
      <c r="F74" s="214"/>
      <c r="G74" s="223"/>
      <c r="H74" s="223"/>
      <c r="I74" s="223"/>
      <c r="J74" s="223"/>
      <c r="K74" s="341"/>
      <c r="L74" s="87"/>
      <c r="M74" s="87"/>
      <c r="N74" s="87"/>
      <c r="O74" s="87"/>
      <c r="P74" s="214"/>
      <c r="Q74" s="214"/>
      <c r="R74" s="335"/>
      <c r="S74" s="336"/>
      <c r="T74" s="27"/>
      <c r="U74" s="27"/>
      <c r="Y74" s="214"/>
      <c r="Z74" s="214"/>
      <c r="AA74" s="214"/>
      <c r="AB74" s="214"/>
      <c r="AC74" s="214"/>
      <c r="AD74" s="214"/>
      <c r="AE74" s="214"/>
      <c r="AF74" s="214"/>
      <c r="AG74" s="214"/>
      <c r="AH74" s="335"/>
      <c r="AI74" s="336"/>
      <c r="AJ74" s="27"/>
      <c r="AK74" s="27"/>
      <c r="AO74" s="214"/>
      <c r="AP74" s="214"/>
      <c r="AQ74" s="214"/>
      <c r="AR74" s="214"/>
      <c r="AS74" s="214"/>
      <c r="AT74" s="214"/>
      <c r="AU74" s="214"/>
      <c r="AV74" s="214"/>
      <c r="AW74" s="214"/>
      <c r="AX74" s="335"/>
      <c r="AY74" s="336"/>
      <c r="AZ74" s="27"/>
      <c r="BA74" s="27"/>
    </row>
    <row r="75" spans="2:54" ht="15.15" customHeight="1" x14ac:dyDescent="0.25">
      <c r="B75" s="107" t="s">
        <v>129</v>
      </c>
      <c r="C75" s="33"/>
      <c r="D75" s="33"/>
      <c r="E75" s="33"/>
      <c r="F75" s="33"/>
      <c r="G75" s="33"/>
      <c r="H75" s="158"/>
      <c r="I75" s="158"/>
      <c r="J75" s="158"/>
      <c r="K75" s="55"/>
      <c r="L75" s="158"/>
      <c r="M75" s="159"/>
      <c r="N75" s="159"/>
      <c r="O75" s="158"/>
      <c r="P75" s="214"/>
      <c r="Q75" s="214"/>
      <c r="R75" s="335"/>
      <c r="S75" s="336"/>
      <c r="T75" s="27"/>
      <c r="U75" s="27"/>
      <c r="Y75" s="214"/>
      <c r="Z75" s="214"/>
      <c r="AA75" s="214"/>
      <c r="AB75" s="214"/>
      <c r="AC75" s="214"/>
      <c r="AD75" s="214"/>
      <c r="AE75" s="214"/>
      <c r="AF75" s="214"/>
      <c r="AG75" s="214"/>
      <c r="AH75" s="335"/>
      <c r="AI75" s="336"/>
      <c r="AJ75" s="27"/>
      <c r="AK75" s="27"/>
      <c r="AO75" s="214"/>
      <c r="AP75" s="214"/>
      <c r="AQ75" s="214"/>
      <c r="AR75" s="214"/>
      <c r="AS75" s="214"/>
      <c r="AT75" s="214"/>
      <c r="AU75" s="214"/>
      <c r="AV75" s="214"/>
      <c r="AW75" s="214"/>
      <c r="AX75" s="335"/>
      <c r="AY75" s="336"/>
      <c r="AZ75" s="27"/>
      <c r="BA75" s="27"/>
    </row>
    <row r="76" spans="2:54" ht="15.15" customHeight="1" x14ac:dyDescent="0.25">
      <c r="B76" s="537" t="s">
        <v>0</v>
      </c>
      <c r="C76" s="537"/>
      <c r="D76" s="537"/>
      <c r="E76" s="537"/>
      <c r="F76" s="537"/>
      <c r="G76" s="537"/>
      <c r="H76" s="814" t="s">
        <v>1</v>
      </c>
      <c r="I76" s="815"/>
      <c r="J76" s="118" t="s">
        <v>15</v>
      </c>
      <c r="K76" s="119" t="s">
        <v>42</v>
      </c>
      <c r="L76" s="118" t="s">
        <v>16</v>
      </c>
      <c r="M76" s="118" t="s">
        <v>18</v>
      </c>
      <c r="N76" s="537" t="s">
        <v>17</v>
      </c>
      <c r="O76" s="537"/>
      <c r="P76" s="214"/>
      <c r="Q76" s="214"/>
      <c r="R76" s="335"/>
      <c r="S76" s="336"/>
      <c r="T76" s="27"/>
      <c r="U76" s="27"/>
      <c r="Y76" s="214"/>
      <c r="Z76" s="214"/>
      <c r="AA76" s="214"/>
      <c r="AB76" s="214"/>
      <c r="AC76" s="214"/>
      <c r="AD76" s="214"/>
      <c r="AE76" s="214"/>
      <c r="AF76" s="214"/>
      <c r="AG76" s="214"/>
      <c r="AH76" s="335"/>
      <c r="AI76" s="336"/>
      <c r="AJ76" s="27"/>
      <c r="AK76" s="27"/>
      <c r="AO76" s="214"/>
      <c r="AP76" s="214"/>
      <c r="AQ76" s="214"/>
      <c r="AR76" s="214"/>
      <c r="AS76" s="214"/>
      <c r="AT76" s="214"/>
      <c r="AU76" s="214"/>
      <c r="AV76" s="214"/>
      <c r="AW76" s="214"/>
      <c r="AX76" s="335"/>
      <c r="AY76" s="336"/>
      <c r="AZ76" s="27"/>
      <c r="BA76" s="27"/>
    </row>
    <row r="77" spans="2:54" ht="22.95" customHeight="1" x14ac:dyDescent="0.25">
      <c r="B77" s="818"/>
      <c r="C77" s="819"/>
      <c r="D77" s="819"/>
      <c r="E77" s="819"/>
      <c r="F77" s="819"/>
      <c r="G77" s="820"/>
      <c r="H77" s="816"/>
      <c r="I77" s="817"/>
      <c r="J77" s="330">
        <v>0</v>
      </c>
      <c r="K77" s="129" t="s">
        <v>70</v>
      </c>
      <c r="L77" s="173">
        <v>0</v>
      </c>
      <c r="M77" s="156">
        <f>ROUND(IF(J77=0,L77,J77*L77),2)</f>
        <v>0</v>
      </c>
      <c r="N77" s="824"/>
      <c r="O77" s="824"/>
      <c r="P77" s="214"/>
      <c r="Q77" s="214"/>
      <c r="R77" s="335"/>
      <c r="S77" s="336"/>
      <c r="T77" s="27"/>
      <c r="U77" s="27"/>
      <c r="Y77" s="214"/>
      <c r="Z77" s="214"/>
      <c r="AA77" s="214"/>
      <c r="AB77" s="214"/>
      <c r="AC77" s="214"/>
      <c r="AD77" s="214"/>
      <c r="AE77" s="214"/>
      <c r="AF77" s="214"/>
      <c r="AG77" s="214"/>
      <c r="AH77" s="335"/>
      <c r="AI77" s="336"/>
      <c r="AJ77" s="27"/>
      <c r="AK77" s="27"/>
      <c r="AO77" s="214"/>
      <c r="AP77" s="214"/>
      <c r="AQ77" s="214"/>
      <c r="AR77" s="214"/>
      <c r="AS77" s="214"/>
      <c r="AT77" s="214"/>
      <c r="AU77" s="214"/>
      <c r="AV77" s="214"/>
      <c r="AW77" s="214"/>
      <c r="AX77" s="335"/>
      <c r="AY77" s="336"/>
      <c r="AZ77" s="27"/>
      <c r="BA77" s="27"/>
    </row>
    <row r="78" spans="2:54" ht="15.6" customHeight="1" x14ac:dyDescent="0.25">
      <c r="B78" s="813"/>
      <c r="C78" s="813"/>
      <c r="D78" s="813"/>
      <c r="E78" s="813"/>
      <c r="F78" s="813"/>
      <c r="G78" s="813"/>
      <c r="H78" s="809"/>
      <c r="I78" s="810"/>
      <c r="J78" s="136"/>
      <c r="K78" s="137" t="s">
        <v>70</v>
      </c>
      <c r="L78" s="177">
        <v>0</v>
      </c>
      <c r="M78" s="162">
        <f>ROUND(IF(J78=0,L78,J78*L78),2)</f>
        <v>0</v>
      </c>
      <c r="N78" s="828"/>
      <c r="O78" s="828"/>
      <c r="P78" s="214"/>
      <c r="Q78" s="214"/>
      <c r="R78" s="214"/>
      <c r="S78" s="335"/>
      <c r="T78" s="336"/>
      <c r="U78" s="27"/>
      <c r="V78" s="27"/>
      <c r="Z78" s="214"/>
      <c r="AA78" s="214"/>
      <c r="AB78" s="214"/>
      <c r="AC78" s="214"/>
      <c r="AD78" s="214"/>
      <c r="AE78" s="214"/>
      <c r="AF78" s="214"/>
      <c r="AG78" s="214"/>
      <c r="AH78" s="214"/>
      <c r="AI78" s="335"/>
      <c r="AJ78" s="336"/>
      <c r="AK78" s="27"/>
      <c r="AL78" s="27"/>
      <c r="AP78" s="214"/>
      <c r="AQ78" s="214"/>
      <c r="AR78" s="214"/>
      <c r="AS78" s="214"/>
      <c r="AT78" s="214"/>
      <c r="AU78" s="214"/>
      <c r="AV78" s="214"/>
      <c r="AW78" s="214"/>
      <c r="AX78" s="214"/>
      <c r="AY78" s="335"/>
      <c r="AZ78" s="336"/>
      <c r="BA78" s="27"/>
      <c r="BB78" s="27"/>
    </row>
    <row r="79" spans="2:54" ht="15.15" customHeight="1" x14ac:dyDescent="0.25">
      <c r="B79" s="677" t="s">
        <v>18</v>
      </c>
      <c r="C79" s="678"/>
      <c r="D79" s="678"/>
      <c r="E79" s="678"/>
      <c r="F79" s="678"/>
      <c r="G79" s="678"/>
      <c r="H79" s="678"/>
      <c r="I79" s="678"/>
      <c r="J79" s="678"/>
      <c r="K79" s="678"/>
      <c r="L79" s="679"/>
      <c r="M79" s="139">
        <f>SUM(M77:M78)</f>
        <v>0</v>
      </c>
      <c r="N79" s="821"/>
      <c r="O79" s="821"/>
      <c r="P79" s="214"/>
      <c r="Q79" s="214"/>
      <c r="R79" s="214"/>
      <c r="S79" s="335"/>
      <c r="T79" s="336"/>
      <c r="U79" s="27"/>
      <c r="V79" s="27"/>
      <c r="Z79" s="214"/>
      <c r="AA79" s="214"/>
      <c r="AB79" s="214"/>
      <c r="AC79" s="214"/>
      <c r="AD79" s="214"/>
      <c r="AE79" s="214"/>
      <c r="AF79" s="214"/>
      <c r="AG79" s="214"/>
      <c r="AH79" s="214"/>
      <c r="AI79" s="335"/>
      <c r="AJ79" s="336"/>
      <c r="AK79" s="27"/>
      <c r="AL79" s="27"/>
      <c r="AP79" s="214"/>
      <c r="AQ79" s="214"/>
      <c r="AR79" s="214"/>
      <c r="AS79" s="214"/>
      <c r="AT79" s="214"/>
      <c r="AU79" s="214"/>
      <c r="AV79" s="214"/>
      <c r="AW79" s="214"/>
      <c r="AX79" s="214"/>
      <c r="AY79" s="335"/>
      <c r="AZ79" s="336"/>
      <c r="BA79" s="27"/>
      <c r="BB79" s="27"/>
    </row>
    <row r="80" spans="2:54" ht="15.15" customHeight="1" x14ac:dyDescent="0.25">
      <c r="B80" s="33"/>
      <c r="C80" s="33"/>
      <c r="D80" s="33"/>
      <c r="E80" s="33"/>
      <c r="F80" s="33"/>
      <c r="G80" s="33"/>
      <c r="H80" s="158"/>
      <c r="I80" s="158"/>
      <c r="J80" s="158"/>
      <c r="K80" s="55"/>
      <c r="L80" s="163"/>
      <c r="M80" s="164"/>
      <c r="N80" s="164"/>
      <c r="O80" s="165"/>
      <c r="P80" s="214"/>
      <c r="Q80" s="214"/>
      <c r="R80" s="214"/>
      <c r="S80" s="335"/>
      <c r="T80" s="336"/>
      <c r="U80" s="27"/>
      <c r="V80" s="27"/>
      <c r="Z80" s="214"/>
      <c r="AA80" s="214"/>
      <c r="AB80" s="214"/>
      <c r="AC80" s="214"/>
      <c r="AD80" s="214"/>
      <c r="AE80" s="214"/>
      <c r="AF80" s="214"/>
      <c r="AG80" s="214"/>
      <c r="AH80" s="214"/>
      <c r="AI80" s="335"/>
      <c r="AJ80" s="336"/>
      <c r="AK80" s="27"/>
      <c r="AL80" s="27"/>
      <c r="AP80" s="214"/>
      <c r="AQ80" s="214"/>
      <c r="AR80" s="214"/>
      <c r="AS80" s="214"/>
      <c r="AT80" s="214"/>
      <c r="AU80" s="214"/>
      <c r="AV80" s="214"/>
      <c r="AW80" s="214"/>
      <c r="AX80" s="214"/>
      <c r="AY80" s="335"/>
      <c r="AZ80" s="336"/>
      <c r="BA80" s="27"/>
      <c r="BB80" s="27"/>
    </row>
    <row r="81" spans="2:54" ht="15.15" customHeight="1" x14ac:dyDescent="0.25">
      <c r="B81" s="710" t="s">
        <v>130</v>
      </c>
      <c r="C81" s="711"/>
      <c r="D81" s="711"/>
      <c r="E81" s="711"/>
      <c r="F81" s="711"/>
      <c r="G81" s="711"/>
      <c r="H81" s="711"/>
      <c r="I81" s="711"/>
      <c r="J81" s="711"/>
      <c r="K81" s="711"/>
      <c r="L81" s="712"/>
      <c r="M81" s="167">
        <f>L61+M67+M73+M79</f>
        <v>0</v>
      </c>
      <c r="N81" s="811"/>
      <c r="O81" s="812"/>
      <c r="P81" s="214"/>
      <c r="Q81" s="214"/>
      <c r="R81" s="214"/>
      <c r="S81" s="335"/>
      <c r="T81" s="336"/>
      <c r="U81" s="27"/>
      <c r="V81" s="27"/>
      <c r="Z81" s="214"/>
      <c r="AA81" s="214"/>
      <c r="AB81" s="214"/>
      <c r="AC81" s="214"/>
      <c r="AD81" s="214"/>
      <c r="AE81" s="214"/>
      <c r="AF81" s="214"/>
      <c r="AG81" s="214"/>
      <c r="AH81" s="214"/>
      <c r="AI81" s="335"/>
      <c r="AJ81" s="336"/>
      <c r="AK81" s="27"/>
      <c r="AL81" s="27"/>
      <c r="AP81" s="214"/>
      <c r="AQ81" s="214"/>
      <c r="AR81" s="214"/>
      <c r="AS81" s="214"/>
      <c r="AT81" s="214"/>
      <c r="AU81" s="214"/>
      <c r="AV81" s="214"/>
      <c r="AW81" s="214"/>
      <c r="AX81" s="214"/>
      <c r="AY81" s="335"/>
      <c r="AZ81" s="336"/>
      <c r="BA81" s="27"/>
      <c r="BB81" s="27"/>
    </row>
    <row r="82" spans="2:54" ht="15.15" customHeight="1" x14ac:dyDescent="0.25">
      <c r="B82" s="214"/>
      <c r="C82" s="214"/>
      <c r="D82" s="214"/>
      <c r="E82" s="214"/>
      <c r="F82" s="214"/>
      <c r="G82" s="223"/>
      <c r="H82" s="223"/>
      <c r="I82" s="223"/>
      <c r="J82" s="223"/>
      <c r="K82" s="341"/>
      <c r="L82" s="87"/>
      <c r="M82" s="87"/>
      <c r="N82" s="87"/>
      <c r="O82" s="87"/>
      <c r="P82" s="214"/>
      <c r="Q82" s="214"/>
      <c r="R82" s="214"/>
      <c r="S82" s="335"/>
      <c r="T82" s="336"/>
      <c r="U82" s="27"/>
      <c r="V82" s="27"/>
      <c r="Z82" s="214"/>
      <c r="AA82" s="214"/>
      <c r="AB82" s="214"/>
      <c r="AC82" s="214"/>
      <c r="AD82" s="214"/>
      <c r="AE82" s="214"/>
      <c r="AF82" s="214"/>
      <c r="AG82" s="214"/>
      <c r="AH82" s="214"/>
      <c r="AI82" s="335"/>
      <c r="AJ82" s="336"/>
      <c r="AK82" s="27"/>
      <c r="AL82" s="27"/>
      <c r="AP82" s="214"/>
      <c r="AQ82" s="214"/>
      <c r="AR82" s="214"/>
      <c r="AS82" s="214"/>
      <c r="AT82" s="214"/>
      <c r="AU82" s="214"/>
      <c r="AV82" s="214"/>
      <c r="AW82" s="214"/>
      <c r="AX82" s="214"/>
      <c r="AY82" s="335"/>
      <c r="AZ82" s="336"/>
      <c r="BA82" s="27"/>
      <c r="BB82" s="27"/>
    </row>
    <row r="83" spans="2:54" ht="15.15" customHeight="1" x14ac:dyDescent="0.25">
      <c r="B83" s="107" t="s">
        <v>107</v>
      </c>
      <c r="C83" s="214"/>
      <c r="D83" s="214"/>
      <c r="E83" s="214"/>
      <c r="F83" s="214"/>
      <c r="G83" s="223"/>
      <c r="H83" s="223"/>
      <c r="I83" s="223"/>
      <c r="J83" s="223"/>
      <c r="K83" s="297"/>
      <c r="L83" s="214"/>
      <c r="M83" s="214"/>
      <c r="N83" s="214"/>
      <c r="O83" s="214"/>
      <c r="P83" s="49"/>
      <c r="Q83" s="49"/>
      <c r="R83" s="49"/>
      <c r="S83" s="342"/>
      <c r="T83" s="49"/>
      <c r="U83" s="49"/>
      <c r="Y83" s="214"/>
      <c r="Z83" s="49"/>
      <c r="AA83" s="49"/>
      <c r="AB83" s="49"/>
      <c r="AC83" s="49"/>
      <c r="AD83" s="49"/>
      <c r="AE83" s="49"/>
      <c r="AF83" s="49"/>
      <c r="AG83" s="49"/>
      <c r="AH83" s="49"/>
      <c r="AI83" s="342"/>
      <c r="AJ83" s="49"/>
      <c r="AK83" s="49"/>
      <c r="AO83" s="214"/>
      <c r="AP83" s="49"/>
      <c r="AQ83" s="49"/>
      <c r="AR83" s="49"/>
      <c r="AS83" s="49"/>
      <c r="AT83" s="49"/>
      <c r="AU83" s="49"/>
      <c r="AV83" s="49"/>
      <c r="AW83" s="49"/>
      <c r="AX83" s="49"/>
      <c r="AY83" s="342"/>
      <c r="AZ83" s="49"/>
      <c r="BA83" s="49"/>
    </row>
    <row r="84" spans="2:54" ht="15.15" customHeight="1" x14ac:dyDescent="0.25">
      <c r="B84" s="112"/>
      <c r="C84" s="333"/>
      <c r="D84" s="333"/>
      <c r="E84" s="333"/>
      <c r="F84" s="333"/>
      <c r="G84" s="323"/>
      <c r="H84" s="323"/>
      <c r="I84" s="323"/>
      <c r="J84" s="323"/>
      <c r="K84" s="343"/>
      <c r="L84" s="333"/>
      <c r="M84" s="333"/>
      <c r="N84" s="333"/>
      <c r="O84" s="333"/>
      <c r="P84" s="335"/>
      <c r="Q84" s="344"/>
      <c r="R84" s="345"/>
      <c r="S84" s="345"/>
      <c r="T84" s="27"/>
      <c r="U84" s="27"/>
      <c r="Y84" s="214"/>
      <c r="Z84" s="783"/>
      <c r="AA84" s="783"/>
      <c r="AB84" s="783"/>
      <c r="AC84" s="783"/>
      <c r="AD84" s="783"/>
      <c r="AE84" s="335"/>
      <c r="AF84" s="335"/>
      <c r="AG84" s="344"/>
      <c r="AH84" s="345"/>
      <c r="AI84" s="345"/>
      <c r="AJ84" s="779"/>
      <c r="AK84" s="779"/>
      <c r="AO84" s="214"/>
      <c r="AP84" s="783"/>
      <c r="AQ84" s="783"/>
      <c r="AR84" s="783"/>
      <c r="AS84" s="783"/>
      <c r="AT84" s="783"/>
      <c r="AU84" s="335"/>
      <c r="AV84" s="335"/>
      <c r="AW84" s="344"/>
      <c r="AX84" s="345"/>
      <c r="AY84" s="345"/>
      <c r="AZ84" s="779"/>
      <c r="BA84" s="779"/>
    </row>
    <row r="85" spans="2:54" ht="15.15" customHeight="1" x14ac:dyDescent="0.25">
      <c r="B85" s="107" t="s">
        <v>108</v>
      </c>
      <c r="C85" s="43"/>
      <c r="D85" s="43"/>
      <c r="E85" s="43"/>
      <c r="F85" s="43"/>
      <c r="G85" s="285"/>
      <c r="H85" s="285"/>
      <c r="I85" s="346"/>
      <c r="J85" s="346"/>
      <c r="K85" s="49"/>
      <c r="L85" s="43"/>
      <c r="M85" s="43"/>
      <c r="N85" s="43"/>
      <c r="O85" s="43"/>
      <c r="P85" s="335"/>
      <c r="Q85" s="335"/>
      <c r="R85" s="335"/>
      <c r="S85" s="345"/>
      <c r="T85" s="27"/>
      <c r="U85" s="27"/>
      <c r="Y85" s="214"/>
      <c r="Z85" s="214"/>
      <c r="AA85" s="214"/>
      <c r="AB85" s="214"/>
      <c r="AC85" s="214"/>
      <c r="AD85" s="214"/>
      <c r="AE85" s="335"/>
      <c r="AF85" s="335"/>
      <c r="AG85" s="335"/>
      <c r="AH85" s="335"/>
      <c r="AI85" s="345"/>
      <c r="AJ85" s="27"/>
      <c r="AK85" s="27"/>
      <c r="AO85" s="214"/>
      <c r="AP85" s="214"/>
      <c r="AQ85" s="214"/>
      <c r="AR85" s="214"/>
      <c r="AS85" s="214"/>
      <c r="AT85" s="214"/>
      <c r="AU85" s="335"/>
      <c r="AV85" s="335"/>
      <c r="AW85" s="335"/>
      <c r="AX85" s="335"/>
      <c r="AY85" s="345"/>
      <c r="AZ85" s="27"/>
      <c r="BA85" s="27"/>
    </row>
    <row r="86" spans="2:54" s="70" customFormat="1" ht="28.2" customHeight="1" x14ac:dyDescent="0.25">
      <c r="B86" s="752" t="s">
        <v>19</v>
      </c>
      <c r="C86" s="753"/>
      <c r="D86" s="753"/>
      <c r="E86" s="753"/>
      <c r="F86" s="753"/>
      <c r="G86" s="753"/>
      <c r="H86" s="754"/>
      <c r="I86" s="347" t="s">
        <v>43</v>
      </c>
      <c r="J86" s="348" t="s">
        <v>15</v>
      </c>
      <c r="K86" s="349" t="s">
        <v>42</v>
      </c>
      <c r="L86" s="118" t="s">
        <v>16</v>
      </c>
      <c r="M86" s="118" t="s">
        <v>18</v>
      </c>
      <c r="N86" s="537" t="s">
        <v>17</v>
      </c>
      <c r="O86" s="537"/>
      <c r="P86" s="350"/>
      <c r="Q86" s="350"/>
      <c r="R86" s="350"/>
      <c r="S86" s="351"/>
      <c r="T86" s="352"/>
      <c r="U86" s="352"/>
      <c r="Y86" s="333"/>
      <c r="Z86" s="333"/>
      <c r="AA86" s="333"/>
      <c r="AB86" s="333"/>
      <c r="AC86" s="333"/>
      <c r="AD86" s="333"/>
      <c r="AE86" s="350"/>
      <c r="AF86" s="350"/>
      <c r="AG86" s="350"/>
      <c r="AH86" s="350"/>
      <c r="AI86" s="351"/>
      <c r="AJ86" s="352"/>
      <c r="AK86" s="352"/>
      <c r="AO86" s="333"/>
      <c r="AP86" s="333"/>
      <c r="AQ86" s="333"/>
      <c r="AR86" s="333"/>
      <c r="AS86" s="333"/>
      <c r="AT86" s="333"/>
      <c r="AU86" s="350"/>
      <c r="AV86" s="350"/>
      <c r="AW86" s="350"/>
      <c r="AX86" s="350"/>
      <c r="AY86" s="351"/>
      <c r="AZ86" s="352"/>
      <c r="BA86" s="352"/>
    </row>
    <row r="87" spans="2:54" ht="15.15" customHeight="1" x14ac:dyDescent="0.25">
      <c r="B87" s="758"/>
      <c r="C87" s="759"/>
      <c r="D87" s="759"/>
      <c r="E87" s="759"/>
      <c r="F87" s="759"/>
      <c r="G87" s="759"/>
      <c r="H87" s="760"/>
      <c r="I87" s="330"/>
      <c r="J87" s="330"/>
      <c r="K87" s="129" t="s">
        <v>137</v>
      </c>
      <c r="L87" s="353"/>
      <c r="M87" s="156">
        <f>ROUND(IF(J87=0,L87,J87*L87),2)</f>
        <v>0</v>
      </c>
      <c r="N87" s="824"/>
      <c r="O87" s="824"/>
      <c r="P87" s="214"/>
      <c r="Q87" s="214"/>
      <c r="R87" s="214"/>
      <c r="S87" s="214"/>
      <c r="T87" s="214"/>
      <c r="U87" s="214"/>
      <c r="Y87" s="214"/>
      <c r="Z87" s="214"/>
      <c r="AA87" s="214"/>
      <c r="AB87" s="214"/>
      <c r="AC87" s="214"/>
      <c r="AD87" s="214"/>
      <c r="AE87" s="214"/>
      <c r="AF87" s="214"/>
      <c r="AG87" s="214"/>
      <c r="AH87" s="214"/>
      <c r="AI87" s="214"/>
      <c r="AJ87" s="214"/>
      <c r="AK87" s="214"/>
      <c r="AO87" s="214"/>
      <c r="AP87" s="214"/>
      <c r="AQ87" s="214"/>
      <c r="AR87" s="214"/>
      <c r="AS87" s="214"/>
      <c r="AT87" s="214"/>
      <c r="AU87" s="214"/>
      <c r="AV87" s="214"/>
      <c r="AW87" s="214"/>
      <c r="AX87" s="214"/>
      <c r="AY87" s="214"/>
      <c r="AZ87" s="214"/>
      <c r="BA87" s="214"/>
    </row>
    <row r="88" spans="2:54" ht="15.15" customHeight="1" x14ac:dyDescent="0.25">
      <c r="B88" s="758"/>
      <c r="C88" s="759"/>
      <c r="D88" s="759"/>
      <c r="E88" s="759"/>
      <c r="F88" s="759"/>
      <c r="G88" s="759"/>
      <c r="H88" s="760"/>
      <c r="I88" s="354"/>
      <c r="J88" s="355"/>
      <c r="K88" s="129" t="s">
        <v>70</v>
      </c>
      <c r="L88" s="356">
        <v>0</v>
      </c>
      <c r="M88" s="357">
        <f>ROUND(IF(J88=0,L88,J88*L88),2)</f>
        <v>0</v>
      </c>
      <c r="N88" s="828"/>
      <c r="O88" s="828"/>
      <c r="P88" s="49"/>
      <c r="Q88" s="49"/>
      <c r="R88" s="49"/>
      <c r="S88" s="342"/>
      <c r="T88" s="358"/>
      <c r="U88" s="358"/>
      <c r="Y88" s="214"/>
      <c r="Z88" s="789"/>
      <c r="AA88" s="789"/>
      <c r="AB88" s="789"/>
      <c r="AC88" s="789"/>
      <c r="AD88" s="789"/>
      <c r="AE88" s="49"/>
      <c r="AF88" s="49"/>
      <c r="AG88" s="49"/>
      <c r="AH88" s="49"/>
      <c r="AI88" s="342"/>
      <c r="AJ88" s="788"/>
      <c r="AK88" s="788"/>
      <c r="AO88" s="214"/>
      <c r="AP88" s="789"/>
      <c r="AQ88" s="789"/>
      <c r="AR88" s="789"/>
      <c r="AS88" s="789"/>
      <c r="AT88" s="789"/>
      <c r="AU88" s="49"/>
      <c r="AV88" s="49"/>
      <c r="AW88" s="49"/>
      <c r="AX88" s="49"/>
      <c r="AY88" s="342"/>
      <c r="AZ88" s="788"/>
      <c r="BA88" s="788"/>
    </row>
    <row r="89" spans="2:54" ht="15.15" customHeight="1" x14ac:dyDescent="0.25">
      <c r="B89" s="801" t="s">
        <v>18</v>
      </c>
      <c r="C89" s="802"/>
      <c r="D89" s="802"/>
      <c r="E89" s="802"/>
      <c r="F89" s="802"/>
      <c r="G89" s="802"/>
      <c r="H89" s="802"/>
      <c r="I89" s="802"/>
      <c r="J89" s="802"/>
      <c r="K89" s="802"/>
      <c r="L89" s="808"/>
      <c r="M89" s="361">
        <f>SUM(M87:M88)</f>
        <v>0</v>
      </c>
      <c r="N89" s="821"/>
      <c r="O89" s="821"/>
      <c r="P89" s="49"/>
      <c r="Q89" s="49"/>
      <c r="R89" s="49"/>
      <c r="S89" s="342"/>
      <c r="T89" s="49"/>
      <c r="U89" s="49"/>
      <c r="Y89" s="214"/>
      <c r="Z89" s="297"/>
      <c r="AA89" s="297"/>
      <c r="AB89" s="297"/>
      <c r="AC89" s="297"/>
      <c r="AD89" s="297"/>
      <c r="AE89" s="49"/>
      <c r="AF89" s="49"/>
      <c r="AG89" s="49"/>
      <c r="AH89" s="49"/>
      <c r="AI89" s="342"/>
      <c r="AJ89" s="49"/>
      <c r="AK89" s="49"/>
      <c r="AO89" s="214"/>
      <c r="AP89" s="297"/>
      <c r="AQ89" s="297"/>
      <c r="AR89" s="297"/>
      <c r="AS89" s="297"/>
      <c r="AT89" s="297"/>
      <c r="AU89" s="49"/>
      <c r="AV89" s="49"/>
      <c r="AW89" s="49"/>
      <c r="AX89" s="49"/>
      <c r="AY89" s="342"/>
      <c r="AZ89" s="49"/>
      <c r="BA89" s="49"/>
    </row>
    <row r="90" spans="2:54" ht="15.15" customHeight="1" x14ac:dyDescent="0.25">
      <c r="B90" s="333"/>
      <c r="C90" s="333"/>
      <c r="D90" s="333"/>
      <c r="E90" s="333"/>
      <c r="F90" s="333"/>
      <c r="G90" s="323"/>
      <c r="H90" s="323"/>
      <c r="I90" s="323"/>
      <c r="J90" s="362"/>
      <c r="K90" s="294"/>
      <c r="L90" s="294"/>
      <c r="M90" s="294"/>
      <c r="N90" s="294"/>
      <c r="O90" s="294"/>
      <c r="P90" s="335"/>
      <c r="Q90" s="344"/>
      <c r="R90" s="345"/>
      <c r="S90" s="345"/>
      <c r="T90" s="27"/>
      <c r="U90" s="27"/>
      <c r="Y90" s="214"/>
      <c r="Z90" s="783"/>
      <c r="AA90" s="783"/>
      <c r="AB90" s="783"/>
      <c r="AC90" s="783"/>
      <c r="AD90" s="783"/>
      <c r="AE90" s="335"/>
      <c r="AF90" s="335"/>
      <c r="AG90" s="344"/>
      <c r="AH90" s="345"/>
      <c r="AI90" s="345"/>
      <c r="AJ90" s="779"/>
      <c r="AK90" s="779"/>
      <c r="AO90" s="214"/>
      <c r="AP90" s="783"/>
      <c r="AQ90" s="783"/>
      <c r="AR90" s="783"/>
      <c r="AS90" s="783"/>
      <c r="AT90" s="783"/>
      <c r="AU90" s="335"/>
      <c r="AV90" s="335"/>
      <c r="AW90" s="344"/>
      <c r="AX90" s="345"/>
      <c r="AY90" s="345"/>
      <c r="AZ90" s="779"/>
      <c r="BA90" s="779"/>
    </row>
    <row r="91" spans="2:54" ht="15.15" customHeight="1" x14ac:dyDescent="0.25">
      <c r="B91" s="107" t="s">
        <v>110</v>
      </c>
      <c r="C91" s="214"/>
      <c r="D91" s="214"/>
      <c r="E91" s="214"/>
      <c r="F91" s="214"/>
      <c r="G91" s="223"/>
      <c r="H91" s="223"/>
      <c r="I91" s="223"/>
      <c r="J91" s="223"/>
      <c r="K91" s="297"/>
      <c r="L91" s="214"/>
      <c r="P91" s="335"/>
      <c r="Q91" s="335"/>
      <c r="R91" s="335"/>
      <c r="S91" s="345"/>
      <c r="T91" s="27"/>
      <c r="U91" s="27"/>
      <c r="Y91" s="214"/>
      <c r="Z91" s="214"/>
      <c r="AA91" s="214"/>
      <c r="AB91" s="214"/>
      <c r="AC91" s="214"/>
      <c r="AD91" s="214"/>
      <c r="AE91" s="335"/>
      <c r="AF91" s="335"/>
      <c r="AG91" s="335"/>
      <c r="AH91" s="335"/>
      <c r="AI91" s="345"/>
      <c r="AJ91" s="27"/>
      <c r="AK91" s="27"/>
      <c r="AO91" s="214"/>
      <c r="AP91" s="214"/>
      <c r="AQ91" s="214"/>
      <c r="AR91" s="214"/>
      <c r="AS91" s="214"/>
      <c r="AT91" s="214"/>
      <c r="AU91" s="335"/>
      <c r="AV91" s="335"/>
      <c r="AW91" s="335"/>
      <c r="AX91" s="335"/>
      <c r="AY91" s="345"/>
      <c r="AZ91" s="27"/>
      <c r="BA91" s="27"/>
    </row>
    <row r="92" spans="2:54" s="70" customFormat="1" ht="15.15" customHeight="1" x14ac:dyDescent="0.25">
      <c r="B92" s="752" t="s">
        <v>19</v>
      </c>
      <c r="C92" s="753"/>
      <c r="D92" s="753"/>
      <c r="E92" s="753"/>
      <c r="F92" s="754"/>
      <c r="G92" s="54" t="s">
        <v>43</v>
      </c>
      <c r="H92" s="348" t="s">
        <v>15</v>
      </c>
      <c r="I92" s="349" t="s">
        <v>42</v>
      </c>
      <c r="J92" s="349" t="s">
        <v>145</v>
      </c>
      <c r="K92" s="363" t="s">
        <v>18</v>
      </c>
      <c r="L92" s="884" t="s">
        <v>17</v>
      </c>
      <c r="M92" s="884"/>
      <c r="N92" s="884"/>
      <c r="O92" s="884"/>
      <c r="P92" s="350"/>
      <c r="Q92" s="350"/>
      <c r="R92" s="350"/>
      <c r="S92" s="351"/>
      <c r="T92" s="352"/>
      <c r="U92" s="352"/>
      <c r="Y92" s="333"/>
      <c r="Z92" s="333"/>
      <c r="AA92" s="333"/>
      <c r="AB92" s="333"/>
      <c r="AC92" s="333"/>
      <c r="AD92" s="333"/>
      <c r="AE92" s="350"/>
      <c r="AF92" s="350"/>
      <c r="AG92" s="350"/>
      <c r="AH92" s="350"/>
      <c r="AI92" s="351"/>
      <c r="AJ92" s="352"/>
      <c r="AK92" s="352"/>
      <c r="AO92" s="333"/>
      <c r="AP92" s="333"/>
      <c r="AQ92" s="333"/>
      <c r="AR92" s="333"/>
      <c r="AS92" s="333"/>
      <c r="AT92" s="333"/>
      <c r="AU92" s="350"/>
      <c r="AV92" s="350"/>
      <c r="AW92" s="350"/>
      <c r="AX92" s="350"/>
      <c r="AY92" s="351"/>
      <c r="AZ92" s="352"/>
      <c r="BA92" s="352"/>
    </row>
    <row r="93" spans="2:54" ht="15.15" customHeight="1" x14ac:dyDescent="0.25">
      <c r="B93" s="758"/>
      <c r="C93" s="759"/>
      <c r="D93" s="759"/>
      <c r="E93" s="759"/>
      <c r="F93" s="760"/>
      <c r="G93" s="330">
        <v>0</v>
      </c>
      <c r="H93" s="330">
        <v>10</v>
      </c>
      <c r="I93" s="129" t="s">
        <v>136</v>
      </c>
      <c r="J93" s="364">
        <v>5000</v>
      </c>
      <c r="K93" s="174">
        <f>ROUND(IF(G93=0,IF(H93=0,J93,H93*J93),IF(H93=0,G93*J93,G93*H93*J93)),2)</f>
        <v>50000</v>
      </c>
      <c r="L93" s="922"/>
      <c r="M93" s="922"/>
      <c r="N93" s="922"/>
      <c r="O93" s="922"/>
      <c r="P93" s="214"/>
      <c r="Q93" s="214"/>
      <c r="R93" s="214"/>
      <c r="S93" s="214"/>
      <c r="T93" s="214"/>
      <c r="U93" s="214"/>
      <c r="Y93" s="214"/>
      <c r="Z93" s="214"/>
      <c r="AA93" s="214"/>
      <c r="AB93" s="214"/>
      <c r="AC93" s="214"/>
      <c r="AD93" s="214"/>
      <c r="AE93" s="214"/>
      <c r="AF93" s="214"/>
      <c r="AG93" s="214"/>
      <c r="AH93" s="214"/>
      <c r="AI93" s="214"/>
      <c r="AJ93" s="214"/>
      <c r="AK93" s="214"/>
      <c r="AO93" s="214"/>
      <c r="AP93" s="214"/>
      <c r="AQ93" s="214"/>
      <c r="AR93" s="214"/>
      <c r="AS93" s="214"/>
      <c r="AT93" s="214"/>
      <c r="AU93" s="214"/>
      <c r="AV93" s="214"/>
      <c r="AW93" s="214"/>
      <c r="AX93" s="214"/>
      <c r="AY93" s="214"/>
      <c r="AZ93" s="214"/>
      <c r="BA93" s="214"/>
    </row>
    <row r="94" spans="2:54" ht="15.15" customHeight="1" x14ac:dyDescent="0.25">
      <c r="B94" s="758"/>
      <c r="C94" s="759"/>
      <c r="D94" s="759"/>
      <c r="E94" s="759"/>
      <c r="F94" s="760"/>
      <c r="G94" s="354"/>
      <c r="H94" s="355"/>
      <c r="I94" s="129" t="s">
        <v>70</v>
      </c>
      <c r="J94" s="364">
        <v>0</v>
      </c>
      <c r="K94" s="174">
        <f>ROUND(IF(H94=0,J94,H94*J94),2)</f>
        <v>0</v>
      </c>
      <c r="L94" s="886"/>
      <c r="M94" s="886"/>
      <c r="N94" s="886"/>
      <c r="O94" s="886"/>
      <c r="P94" s="49"/>
      <c r="Q94" s="49"/>
      <c r="R94" s="49"/>
      <c r="S94" s="342"/>
      <c r="T94" s="358"/>
      <c r="U94" s="358"/>
      <c r="Y94" s="214"/>
      <c r="Z94" s="214"/>
      <c r="AA94" s="214"/>
      <c r="AB94" s="214"/>
      <c r="AC94" s="214"/>
      <c r="AD94" s="214"/>
      <c r="AE94" s="49"/>
      <c r="AF94" s="49"/>
      <c r="AG94" s="49"/>
      <c r="AH94" s="49"/>
      <c r="AI94" s="342"/>
      <c r="AJ94" s="788"/>
      <c r="AK94" s="788"/>
      <c r="AO94" s="214"/>
      <c r="AP94" s="214"/>
      <c r="AQ94" s="214"/>
      <c r="AR94" s="214"/>
      <c r="AS94" s="214"/>
      <c r="AT94" s="214"/>
      <c r="AU94" s="49"/>
      <c r="AV94" s="49"/>
      <c r="AW94" s="49"/>
      <c r="AX94" s="49"/>
      <c r="AY94" s="342"/>
      <c r="AZ94" s="788"/>
      <c r="BA94" s="788"/>
    </row>
    <row r="95" spans="2:54" ht="15.15" customHeight="1" x14ac:dyDescent="0.25">
      <c r="B95" s="801" t="s">
        <v>18</v>
      </c>
      <c r="C95" s="802"/>
      <c r="D95" s="802"/>
      <c r="E95" s="802"/>
      <c r="F95" s="802"/>
      <c r="G95" s="802"/>
      <c r="H95" s="802"/>
      <c r="I95" s="365"/>
      <c r="J95" s="365"/>
      <c r="K95" s="131">
        <f>SUM(K93:K94)</f>
        <v>50000</v>
      </c>
      <c r="L95" s="887"/>
      <c r="M95" s="887"/>
      <c r="N95" s="887"/>
      <c r="O95" s="887"/>
      <c r="P95" s="49"/>
      <c r="Q95" s="49"/>
      <c r="R95" s="49"/>
      <c r="S95" s="342"/>
      <c r="T95" s="49"/>
      <c r="U95" s="49"/>
      <c r="Y95" s="214"/>
      <c r="Z95" s="214"/>
      <c r="AA95" s="214"/>
      <c r="AB95" s="214"/>
      <c r="AC95" s="214"/>
      <c r="AD95" s="214"/>
      <c r="AE95" s="49"/>
      <c r="AF95" s="49"/>
      <c r="AG95" s="49"/>
      <c r="AH95" s="49"/>
      <c r="AI95" s="342"/>
      <c r="AJ95" s="49"/>
      <c r="AK95" s="49"/>
      <c r="AO95" s="214"/>
      <c r="AP95" s="214"/>
      <c r="AQ95" s="214"/>
      <c r="AR95" s="214"/>
      <c r="AS95" s="214"/>
      <c r="AT95" s="214"/>
      <c r="AU95" s="49"/>
      <c r="AV95" s="49"/>
      <c r="AW95" s="49"/>
      <c r="AX95" s="49"/>
      <c r="AY95" s="342"/>
      <c r="AZ95" s="49"/>
      <c r="BA95" s="49"/>
    </row>
    <row r="96" spans="2:54" ht="15.15" customHeight="1" x14ac:dyDescent="0.25">
      <c r="B96" s="322"/>
      <c r="C96" s="322"/>
      <c r="D96" s="322"/>
      <c r="E96" s="322"/>
      <c r="F96" s="322"/>
      <c r="G96" s="323"/>
      <c r="H96" s="323"/>
      <c r="I96" s="323"/>
      <c r="J96" s="362"/>
      <c r="K96" s="294"/>
      <c r="L96" s="294"/>
      <c r="M96" s="294"/>
      <c r="N96" s="294"/>
      <c r="O96" s="294"/>
      <c r="P96" s="214"/>
      <c r="Q96" s="27"/>
      <c r="R96" s="345"/>
      <c r="S96" s="345"/>
      <c r="T96" s="27"/>
      <c r="U96" s="27"/>
      <c r="Y96" s="214"/>
      <c r="Z96" s="783"/>
      <c r="AA96" s="783"/>
      <c r="AB96" s="783"/>
      <c r="AC96" s="783"/>
      <c r="AD96" s="783"/>
      <c r="AE96" s="214"/>
      <c r="AF96" s="214"/>
      <c r="AG96" s="27"/>
      <c r="AH96" s="345"/>
      <c r="AI96" s="345"/>
      <c r="AJ96" s="779"/>
      <c r="AK96" s="779"/>
      <c r="AO96" s="214"/>
      <c r="AP96" s="783"/>
      <c r="AQ96" s="783"/>
      <c r="AR96" s="783"/>
      <c r="AS96" s="783"/>
      <c r="AT96" s="783"/>
      <c r="AU96" s="214"/>
      <c r="AV96" s="214"/>
      <c r="AW96" s="27"/>
      <c r="AX96" s="345"/>
      <c r="AY96" s="345"/>
      <c r="AZ96" s="779"/>
      <c r="BA96" s="779"/>
    </row>
    <row r="97" spans="2:54" ht="15.15" customHeight="1" x14ac:dyDescent="0.25">
      <c r="B97" s="107" t="s">
        <v>111</v>
      </c>
      <c r="C97" s="214"/>
      <c r="D97" s="214"/>
      <c r="E97" s="214"/>
      <c r="F97" s="214"/>
      <c r="G97" s="223"/>
      <c r="H97" s="223"/>
      <c r="I97" s="223"/>
      <c r="J97" s="366"/>
      <c r="K97" s="367"/>
      <c r="L97" s="214"/>
      <c r="P97" s="214"/>
      <c r="Q97" s="214"/>
      <c r="R97" s="214"/>
      <c r="S97" s="345"/>
      <c r="T97" s="27"/>
      <c r="U97" s="27"/>
      <c r="Y97" s="214"/>
      <c r="Z97" s="214"/>
      <c r="AA97" s="214"/>
      <c r="AB97" s="214"/>
      <c r="AC97" s="214"/>
      <c r="AD97" s="214"/>
      <c r="AE97" s="214"/>
      <c r="AF97" s="214"/>
      <c r="AG97" s="214"/>
      <c r="AH97" s="214"/>
      <c r="AI97" s="345"/>
      <c r="AJ97" s="27"/>
      <c r="AK97" s="27"/>
      <c r="AO97" s="214"/>
      <c r="AP97" s="214"/>
      <c r="AQ97" s="214"/>
      <c r="AR97" s="214"/>
      <c r="AS97" s="214"/>
      <c r="AT97" s="214"/>
      <c r="AU97" s="214"/>
      <c r="AV97" s="214"/>
      <c r="AW97" s="214"/>
      <c r="AX97" s="214"/>
      <c r="AY97" s="345"/>
      <c r="AZ97" s="27"/>
      <c r="BA97" s="27"/>
    </row>
    <row r="98" spans="2:54" ht="15.15" customHeight="1" x14ac:dyDescent="0.25">
      <c r="B98" s="752" t="s">
        <v>19</v>
      </c>
      <c r="C98" s="753"/>
      <c r="D98" s="753"/>
      <c r="E98" s="753"/>
      <c r="F98" s="753"/>
      <c r="G98" s="54" t="s">
        <v>43</v>
      </c>
      <c r="H98" s="349" t="s">
        <v>15</v>
      </c>
      <c r="I98" s="349" t="s">
        <v>42</v>
      </c>
      <c r="J98" s="349" t="s">
        <v>145</v>
      </c>
      <c r="K98" s="363" t="s">
        <v>18</v>
      </c>
      <c r="L98" s="884" t="s">
        <v>17</v>
      </c>
      <c r="M98" s="884"/>
      <c r="N98" s="884"/>
      <c r="O98" s="884"/>
      <c r="P98" s="214"/>
      <c r="Q98" s="214"/>
      <c r="R98" s="214"/>
      <c r="S98" s="345"/>
      <c r="T98" s="27"/>
      <c r="U98" s="27"/>
      <c r="Y98" s="214"/>
      <c r="Z98" s="214"/>
      <c r="AA98" s="214"/>
      <c r="AB98" s="214"/>
      <c r="AC98" s="214"/>
      <c r="AD98" s="214"/>
      <c r="AE98" s="214"/>
      <c r="AF98" s="214"/>
      <c r="AG98" s="214"/>
      <c r="AH98" s="214"/>
      <c r="AI98" s="345"/>
      <c r="AJ98" s="27"/>
      <c r="AK98" s="27"/>
      <c r="AO98" s="214"/>
      <c r="AP98" s="214"/>
      <c r="AQ98" s="214"/>
      <c r="AR98" s="214"/>
      <c r="AS98" s="214"/>
      <c r="AT98" s="214"/>
      <c r="AU98" s="214"/>
      <c r="AV98" s="214"/>
      <c r="AW98" s="214"/>
      <c r="AX98" s="214"/>
      <c r="AY98" s="345"/>
      <c r="AZ98" s="27"/>
      <c r="BA98" s="27"/>
    </row>
    <row r="99" spans="2:54" ht="15.15" customHeight="1" x14ac:dyDescent="0.25">
      <c r="B99" s="800"/>
      <c r="C99" s="800"/>
      <c r="D99" s="800"/>
      <c r="E99" s="800"/>
      <c r="F99" s="800"/>
      <c r="G99" s="330"/>
      <c r="H99" s="330"/>
      <c r="I99" s="129" t="s">
        <v>135</v>
      </c>
      <c r="J99" s="364"/>
      <c r="K99" s="174">
        <f>ROUND(IF(G99=0,IF(H99=0,J99,H99*J99),IF(H99=0,G99*J99,G99*H99*J99)),2)</f>
        <v>0</v>
      </c>
      <c r="L99" s="922"/>
      <c r="M99" s="922"/>
      <c r="N99" s="922"/>
      <c r="O99" s="922"/>
      <c r="P99" s="214"/>
      <c r="Q99" s="214"/>
      <c r="R99" s="214"/>
      <c r="S99" s="335"/>
      <c r="T99" s="27"/>
      <c r="U99" s="27"/>
      <c r="Y99" s="214"/>
      <c r="Z99" s="214"/>
      <c r="AA99" s="214"/>
      <c r="AB99" s="214"/>
      <c r="AC99" s="214"/>
      <c r="AD99" s="214"/>
      <c r="AE99" s="214"/>
      <c r="AF99" s="214"/>
      <c r="AG99" s="214"/>
      <c r="AH99" s="214"/>
      <c r="AI99" s="335"/>
      <c r="AJ99" s="27"/>
      <c r="AK99" s="27"/>
      <c r="AO99" s="214"/>
      <c r="AP99" s="214"/>
      <c r="AQ99" s="214"/>
      <c r="AR99" s="214"/>
      <c r="AS99" s="214"/>
      <c r="AT99" s="214"/>
      <c r="AU99" s="214"/>
      <c r="AV99" s="214"/>
      <c r="AW99" s="214"/>
      <c r="AX99" s="214"/>
      <c r="AY99" s="335"/>
      <c r="AZ99" s="27"/>
      <c r="BA99" s="27"/>
    </row>
    <row r="100" spans="2:54" ht="15.15" customHeight="1" x14ac:dyDescent="0.25">
      <c r="B100" s="800"/>
      <c r="C100" s="800"/>
      <c r="D100" s="800"/>
      <c r="E100" s="800"/>
      <c r="F100" s="800"/>
      <c r="G100" s="354"/>
      <c r="H100" s="355"/>
      <c r="I100" s="129" t="s">
        <v>70</v>
      </c>
      <c r="J100" s="364">
        <v>0</v>
      </c>
      <c r="K100" s="174">
        <f>ROUND(IF(H100=0,J100,H100*J100),2)</f>
        <v>0</v>
      </c>
      <c r="L100" s="886"/>
      <c r="M100" s="886"/>
      <c r="N100" s="886"/>
      <c r="O100" s="886"/>
      <c r="P100" s="214"/>
      <c r="Q100" s="214"/>
      <c r="R100" s="214"/>
      <c r="S100" s="335"/>
      <c r="T100" s="27"/>
      <c r="U100" s="27"/>
      <c r="Y100" s="214"/>
      <c r="Z100" s="214"/>
      <c r="AA100" s="214"/>
      <c r="AB100" s="214"/>
      <c r="AC100" s="214"/>
      <c r="AD100" s="214"/>
      <c r="AE100" s="214"/>
      <c r="AF100" s="214"/>
      <c r="AG100" s="214"/>
      <c r="AH100" s="214"/>
      <c r="AI100" s="335"/>
      <c r="AJ100" s="27"/>
      <c r="AK100" s="27"/>
      <c r="AO100" s="214"/>
      <c r="AP100" s="214"/>
      <c r="AQ100" s="214"/>
      <c r="AR100" s="214"/>
      <c r="AS100" s="214"/>
      <c r="AT100" s="214"/>
      <c r="AU100" s="214"/>
      <c r="AV100" s="214"/>
      <c r="AW100" s="214"/>
      <c r="AX100" s="214"/>
      <c r="AY100" s="335"/>
      <c r="AZ100" s="27"/>
      <c r="BA100" s="27"/>
    </row>
    <row r="101" spans="2:54" ht="15.15" customHeight="1" x14ac:dyDescent="0.25">
      <c r="B101" s="801" t="s">
        <v>18</v>
      </c>
      <c r="C101" s="802"/>
      <c r="D101" s="802"/>
      <c r="E101" s="802"/>
      <c r="F101" s="802"/>
      <c r="G101" s="802"/>
      <c r="H101" s="802"/>
      <c r="I101" s="365"/>
      <c r="J101" s="365"/>
      <c r="K101" s="131">
        <f>SUM(K99:K100)</f>
        <v>0</v>
      </c>
      <c r="L101" s="887"/>
      <c r="M101" s="887"/>
      <c r="N101" s="887"/>
      <c r="O101" s="887"/>
      <c r="P101" s="214"/>
      <c r="Q101" s="214"/>
      <c r="R101" s="214"/>
      <c r="S101" s="214"/>
      <c r="T101" s="214"/>
      <c r="U101" s="214"/>
      <c r="Y101" s="214"/>
      <c r="AA101" s="214"/>
      <c r="AB101" s="214"/>
      <c r="AC101" s="214"/>
      <c r="AD101" s="214"/>
      <c r="AE101" s="214"/>
      <c r="AF101" s="214"/>
      <c r="AG101" s="214"/>
      <c r="AH101" s="214"/>
      <c r="AI101" s="214"/>
      <c r="AJ101" s="214"/>
      <c r="AK101" s="214"/>
      <c r="AO101" s="214"/>
      <c r="AQ101" s="214"/>
      <c r="AR101" s="214"/>
      <c r="AS101" s="214"/>
      <c r="AT101" s="214"/>
      <c r="AU101" s="214"/>
      <c r="AV101" s="214"/>
      <c r="AW101" s="214"/>
      <c r="AX101" s="214"/>
      <c r="AY101" s="214"/>
      <c r="AZ101" s="214"/>
      <c r="BA101" s="214"/>
    </row>
    <row r="102" spans="2:54" ht="15.15" customHeight="1" x14ac:dyDescent="0.25">
      <c r="B102" s="333"/>
      <c r="C102" s="333"/>
      <c r="D102" s="333"/>
      <c r="E102" s="333"/>
      <c r="F102" s="333"/>
      <c r="G102" s="323"/>
      <c r="H102" s="323"/>
      <c r="I102" s="323"/>
      <c r="J102" s="362"/>
      <c r="K102" s="294"/>
      <c r="L102" s="294"/>
      <c r="M102" s="294"/>
      <c r="N102" s="294"/>
      <c r="O102" s="294"/>
      <c r="P102" s="49"/>
      <c r="Q102" s="49"/>
      <c r="R102" s="49"/>
      <c r="S102" s="342"/>
      <c r="T102" s="358"/>
      <c r="U102" s="358"/>
      <c r="Y102" s="214"/>
      <c r="Z102" s="789"/>
      <c r="AA102" s="789"/>
      <c r="AB102" s="789"/>
      <c r="AC102" s="789"/>
      <c r="AD102" s="789"/>
      <c r="AE102" s="49"/>
      <c r="AF102" s="49"/>
      <c r="AG102" s="49"/>
      <c r="AH102" s="49"/>
      <c r="AI102" s="342"/>
      <c r="AJ102" s="788"/>
      <c r="AK102" s="788"/>
      <c r="AO102" s="214"/>
      <c r="AP102" s="789"/>
      <c r="AQ102" s="789"/>
      <c r="AR102" s="789"/>
      <c r="AS102" s="789"/>
      <c r="AT102" s="789"/>
      <c r="AU102" s="49"/>
      <c r="AV102" s="49"/>
      <c r="AW102" s="49"/>
      <c r="AX102" s="49"/>
      <c r="AY102" s="342"/>
      <c r="AZ102" s="788"/>
      <c r="BA102" s="788"/>
    </row>
    <row r="103" spans="2:54" ht="15.15" customHeight="1" x14ac:dyDescent="0.25">
      <c r="B103" s="368" t="s">
        <v>131</v>
      </c>
      <c r="C103" s="369"/>
      <c r="D103" s="369"/>
      <c r="E103" s="369"/>
      <c r="F103" s="369"/>
      <c r="G103" s="370"/>
      <c r="H103" s="370"/>
      <c r="I103" s="370"/>
      <c r="J103" s="370"/>
      <c r="K103" s="167">
        <f>K99+K100</f>
        <v>0</v>
      </c>
      <c r="L103" s="892"/>
      <c r="M103" s="892"/>
      <c r="N103" s="892"/>
      <c r="O103" s="892"/>
      <c r="P103" s="49"/>
      <c r="Q103" s="49"/>
      <c r="R103" s="49"/>
      <c r="S103" s="342"/>
      <c r="T103" s="49"/>
      <c r="U103" s="49"/>
      <c r="Y103" s="214"/>
      <c r="Z103" s="297"/>
      <c r="AA103" s="297"/>
      <c r="AB103" s="297"/>
      <c r="AC103" s="297"/>
      <c r="AD103" s="297"/>
      <c r="AE103" s="49"/>
      <c r="AF103" s="49"/>
      <c r="AG103" s="49"/>
      <c r="AH103" s="49"/>
      <c r="AI103" s="342"/>
      <c r="AJ103" s="49"/>
      <c r="AK103" s="49"/>
      <c r="AO103" s="214"/>
      <c r="AP103" s="297"/>
      <c r="AQ103" s="297"/>
      <c r="AR103" s="297"/>
      <c r="AS103" s="297"/>
      <c r="AT103" s="297"/>
      <c r="AU103" s="49"/>
      <c r="AV103" s="49"/>
      <c r="AW103" s="49"/>
      <c r="AX103" s="49"/>
      <c r="AY103" s="342"/>
      <c r="AZ103" s="49"/>
      <c r="BA103" s="49"/>
    </row>
    <row r="104" spans="2:54" ht="15.15" customHeight="1" x14ac:dyDescent="0.25">
      <c r="B104" s="214"/>
      <c r="C104" s="214"/>
      <c r="D104" s="214"/>
      <c r="E104" s="214"/>
      <c r="F104" s="214"/>
      <c r="G104" s="223"/>
      <c r="H104" s="223"/>
      <c r="I104" s="223"/>
      <c r="J104" s="223"/>
      <c r="L104" s="27"/>
      <c r="P104" s="335"/>
      <c r="Q104" s="344"/>
      <c r="R104" s="345"/>
      <c r="S104" s="345"/>
      <c r="T104" s="27"/>
      <c r="U104" s="27"/>
      <c r="Y104" s="214"/>
      <c r="Z104" s="783"/>
      <c r="AA104" s="783"/>
      <c r="AB104" s="783"/>
      <c r="AC104" s="783"/>
      <c r="AD104" s="783"/>
      <c r="AE104" s="335"/>
      <c r="AF104" s="335"/>
      <c r="AG104" s="344"/>
      <c r="AH104" s="345"/>
      <c r="AI104" s="345"/>
      <c r="AJ104" s="27"/>
      <c r="AK104" s="27"/>
      <c r="AO104" s="214"/>
      <c r="AP104" s="783"/>
      <c r="AQ104" s="783"/>
      <c r="AR104" s="783"/>
      <c r="AS104" s="783"/>
      <c r="AT104" s="783"/>
      <c r="AU104" s="335"/>
      <c r="AV104" s="335"/>
      <c r="AW104" s="344"/>
      <c r="AX104" s="345"/>
      <c r="AY104" s="345"/>
      <c r="AZ104" s="27"/>
      <c r="BA104" s="27"/>
    </row>
    <row r="105" spans="2:54" ht="15.15" customHeight="1" x14ac:dyDescent="0.25">
      <c r="B105" s="249" t="s">
        <v>146</v>
      </c>
      <c r="C105" s="371"/>
      <c r="D105" s="371"/>
      <c r="E105" s="371"/>
      <c r="F105" s="371"/>
      <c r="G105" s="366"/>
      <c r="H105" s="366"/>
      <c r="I105" s="366"/>
      <c r="J105" s="366"/>
      <c r="K105" s="297"/>
      <c r="L105" s="214"/>
      <c r="P105" s="335"/>
      <c r="Q105" s="335"/>
      <c r="R105" s="335"/>
      <c r="S105" s="345"/>
      <c r="T105" s="27"/>
      <c r="U105" s="27"/>
      <c r="Y105" s="214"/>
      <c r="Z105" s="214"/>
      <c r="AA105" s="214"/>
      <c r="AB105" s="214"/>
      <c r="AC105" s="214"/>
      <c r="AD105" s="214"/>
      <c r="AE105" s="335"/>
      <c r="AF105" s="335"/>
      <c r="AG105" s="335"/>
      <c r="AH105" s="335"/>
      <c r="AI105" s="345"/>
      <c r="AJ105" s="27"/>
      <c r="AK105" s="27"/>
      <c r="AO105" s="214"/>
      <c r="AP105" s="214"/>
      <c r="AQ105" s="214"/>
      <c r="AR105" s="214"/>
      <c r="AS105" s="214"/>
      <c r="AT105" s="214"/>
      <c r="AU105" s="335"/>
      <c r="AV105" s="335"/>
      <c r="AW105" s="335"/>
      <c r="AX105" s="335"/>
      <c r="AY105" s="345"/>
      <c r="AZ105" s="27"/>
      <c r="BA105" s="27"/>
    </row>
    <row r="106" spans="2:54" s="70" customFormat="1" ht="15.15" customHeight="1" x14ac:dyDescent="0.25">
      <c r="B106" s="752" t="s">
        <v>19</v>
      </c>
      <c r="C106" s="753"/>
      <c r="D106" s="753"/>
      <c r="E106" s="753"/>
      <c r="F106" s="753"/>
      <c r="G106" s="54" t="s">
        <v>43</v>
      </c>
      <c r="H106" s="349" t="s">
        <v>15</v>
      </c>
      <c r="I106" s="349" t="s">
        <v>42</v>
      </c>
      <c r="J106" s="349" t="s">
        <v>145</v>
      </c>
      <c r="K106" s="363" t="s">
        <v>18</v>
      </c>
      <c r="L106" s="884" t="s">
        <v>17</v>
      </c>
      <c r="M106" s="884"/>
      <c r="N106" s="884"/>
      <c r="O106" s="884"/>
      <c r="P106" s="350"/>
      <c r="Q106" s="350"/>
      <c r="R106" s="350"/>
      <c r="S106" s="351"/>
      <c r="T106" s="352"/>
      <c r="U106" s="352"/>
      <c r="Y106" s="333"/>
      <c r="Z106" s="333"/>
      <c r="AA106" s="333"/>
      <c r="AB106" s="333"/>
      <c r="AC106" s="333"/>
      <c r="AD106" s="333"/>
      <c r="AE106" s="350"/>
      <c r="AF106" s="350"/>
      <c r="AG106" s="350"/>
      <c r="AH106" s="350"/>
      <c r="AI106" s="351"/>
      <c r="AJ106" s="352"/>
      <c r="AK106" s="352"/>
      <c r="AO106" s="333"/>
      <c r="AP106" s="333"/>
      <c r="AQ106" s="333"/>
      <c r="AR106" s="333"/>
      <c r="AS106" s="333"/>
      <c r="AT106" s="333"/>
      <c r="AU106" s="350"/>
      <c r="AV106" s="350"/>
      <c r="AW106" s="350"/>
      <c r="AX106" s="350"/>
      <c r="AY106" s="351"/>
      <c r="AZ106" s="352"/>
      <c r="BA106" s="352"/>
    </row>
    <row r="107" spans="2:54" ht="15.15" customHeight="1" x14ac:dyDescent="0.25">
      <c r="B107" s="800"/>
      <c r="C107" s="800"/>
      <c r="D107" s="800"/>
      <c r="E107" s="800"/>
      <c r="F107" s="800"/>
      <c r="G107" s="330"/>
      <c r="H107" s="330"/>
      <c r="I107" s="129" t="s">
        <v>70</v>
      </c>
      <c r="J107" s="364">
        <v>0</v>
      </c>
      <c r="K107" s="174">
        <f>ROUND(IF(G107=0,IF(H107=0,J107,H107*J107),IF(H107=0,G107*J107,G107*H107*J107)),2)</f>
        <v>0</v>
      </c>
      <c r="L107" s="922"/>
      <c r="M107" s="922"/>
      <c r="N107" s="922"/>
      <c r="O107" s="922"/>
      <c r="P107" s="214"/>
      <c r="Q107" s="214"/>
      <c r="R107" s="214"/>
      <c r="S107" s="214"/>
      <c r="T107" s="214"/>
      <c r="U107" s="214"/>
      <c r="Y107" s="214"/>
      <c r="Z107" s="214"/>
      <c r="AA107" s="214"/>
      <c r="AB107" s="214"/>
      <c r="AC107" s="214"/>
      <c r="AD107" s="214"/>
      <c r="AE107" s="214"/>
      <c r="AF107" s="214"/>
      <c r="AG107" s="214"/>
      <c r="AH107" s="214"/>
      <c r="AI107" s="214"/>
      <c r="AJ107" s="214"/>
      <c r="AK107" s="214"/>
      <c r="AO107" s="214"/>
      <c r="AP107" s="214"/>
      <c r="AQ107" s="214"/>
      <c r="AR107" s="214"/>
      <c r="AS107" s="214"/>
      <c r="AT107" s="214"/>
      <c r="AU107" s="214"/>
      <c r="AV107" s="214"/>
      <c r="AW107" s="214"/>
      <c r="AX107" s="214"/>
      <c r="AY107" s="214"/>
      <c r="AZ107" s="214"/>
      <c r="BA107" s="214"/>
    </row>
    <row r="108" spans="2:54" ht="15.15" customHeight="1" x14ac:dyDescent="0.25">
      <c r="B108" s="800"/>
      <c r="C108" s="800"/>
      <c r="D108" s="800"/>
      <c r="E108" s="800"/>
      <c r="F108" s="800"/>
      <c r="G108" s="354"/>
      <c r="H108" s="355"/>
      <c r="I108" s="129" t="s">
        <v>70</v>
      </c>
      <c r="J108" s="364">
        <v>0</v>
      </c>
      <c r="K108" s="174">
        <f>ROUND(IF(H108=0,J108,H108*J108),2)</f>
        <v>0</v>
      </c>
      <c r="L108" s="886"/>
      <c r="M108" s="886"/>
      <c r="N108" s="886"/>
      <c r="O108" s="886"/>
      <c r="P108" s="49"/>
      <c r="Q108" s="49"/>
      <c r="R108" s="49"/>
      <c r="S108" s="342"/>
      <c r="T108" s="788"/>
      <c r="U108" s="788"/>
      <c r="Y108" s="214"/>
      <c r="Z108" s="789"/>
      <c r="AA108" s="789"/>
      <c r="AB108" s="789"/>
      <c r="AC108" s="789"/>
      <c r="AD108" s="789"/>
      <c r="AE108" s="49"/>
      <c r="AF108" s="49"/>
      <c r="AG108" s="49"/>
      <c r="AH108" s="49"/>
      <c r="AI108" s="342"/>
      <c r="AJ108" s="788"/>
      <c r="AK108" s="788"/>
      <c r="AO108" s="214"/>
      <c r="AP108" s="789"/>
      <c r="AQ108" s="789"/>
      <c r="AR108" s="789"/>
      <c r="AS108" s="789"/>
      <c r="AT108" s="789"/>
      <c r="AU108" s="49"/>
      <c r="AV108" s="49"/>
      <c r="AW108" s="49"/>
      <c r="AX108" s="49"/>
      <c r="AY108" s="342"/>
      <c r="AZ108" s="788"/>
      <c r="BA108" s="788"/>
    </row>
    <row r="109" spans="2:54" ht="15.15" customHeight="1" x14ac:dyDescent="0.25">
      <c r="B109" s="801" t="s">
        <v>18</v>
      </c>
      <c r="C109" s="802"/>
      <c r="D109" s="802"/>
      <c r="E109" s="802"/>
      <c r="F109" s="802"/>
      <c r="G109" s="802"/>
      <c r="H109" s="802"/>
      <c r="I109" s="365"/>
      <c r="J109" s="365"/>
      <c r="K109" s="131">
        <f>SUM(K107:K108)</f>
        <v>0</v>
      </c>
      <c r="L109" s="887"/>
      <c r="M109" s="887"/>
      <c r="N109" s="887"/>
      <c r="O109" s="887"/>
      <c r="P109" s="49"/>
      <c r="Q109" s="49"/>
      <c r="R109" s="49"/>
      <c r="S109" s="342"/>
      <c r="T109" s="49"/>
      <c r="U109" s="49"/>
      <c r="Y109" s="214"/>
      <c r="Z109" s="297"/>
      <c r="AA109" s="297"/>
      <c r="AB109" s="297"/>
      <c r="AC109" s="297"/>
      <c r="AD109" s="297"/>
      <c r="AE109" s="49"/>
      <c r="AF109" s="49"/>
      <c r="AG109" s="49"/>
      <c r="AH109" s="49"/>
      <c r="AI109" s="342"/>
      <c r="AJ109" s="49"/>
      <c r="AK109" s="49"/>
      <c r="AO109" s="214"/>
      <c r="AP109" s="297"/>
      <c r="AQ109" s="297"/>
      <c r="AR109" s="297"/>
      <c r="AS109" s="297"/>
      <c r="AT109" s="297"/>
      <c r="AU109" s="49"/>
      <c r="AV109" s="49"/>
      <c r="AW109" s="49"/>
      <c r="AX109" s="49"/>
      <c r="AY109" s="342"/>
      <c r="AZ109" s="49"/>
      <c r="BA109" s="49"/>
    </row>
    <row r="110" spans="2:54" ht="15.15" customHeight="1" x14ac:dyDescent="0.25">
      <c r="B110" s="322"/>
      <c r="C110" s="322"/>
      <c r="D110" s="322"/>
      <c r="E110" s="322"/>
      <c r="F110" s="322"/>
      <c r="G110" s="323"/>
      <c r="H110" s="323"/>
      <c r="I110" s="323"/>
      <c r="J110" s="362"/>
      <c r="K110" s="294"/>
      <c r="L110" s="294"/>
      <c r="M110" s="294"/>
      <c r="N110" s="294"/>
      <c r="O110" s="294"/>
      <c r="P110" s="335"/>
      <c r="Q110" s="344"/>
      <c r="R110" s="345"/>
      <c r="S110" s="345"/>
      <c r="T110" s="344"/>
      <c r="U110" s="27"/>
      <c r="Y110" s="214"/>
      <c r="Z110" s="783"/>
      <c r="AA110" s="783"/>
      <c r="AB110" s="783"/>
      <c r="AC110" s="783"/>
      <c r="AD110" s="783"/>
      <c r="AE110" s="335"/>
      <c r="AF110" s="335"/>
      <c r="AG110" s="344"/>
      <c r="AH110" s="345"/>
      <c r="AI110" s="345"/>
      <c r="AJ110" s="344"/>
      <c r="AK110" s="27"/>
      <c r="AO110" s="214"/>
      <c r="AP110" s="783"/>
      <c r="AQ110" s="783"/>
      <c r="AR110" s="783"/>
      <c r="AS110" s="783"/>
      <c r="AT110" s="783"/>
      <c r="AU110" s="335"/>
      <c r="AV110" s="335"/>
      <c r="AW110" s="344"/>
      <c r="AX110" s="345"/>
      <c r="AY110" s="345"/>
      <c r="AZ110" s="344"/>
      <c r="BA110" s="27"/>
    </row>
    <row r="111" spans="2:54" ht="15.15" customHeight="1" x14ac:dyDescent="0.25">
      <c r="B111" s="107" t="s">
        <v>147</v>
      </c>
      <c r="C111" s="214"/>
      <c r="D111" s="214"/>
      <c r="E111" s="214"/>
      <c r="F111" s="214"/>
      <c r="G111" s="223"/>
      <c r="H111" s="223"/>
      <c r="I111" s="223"/>
      <c r="J111" s="366"/>
      <c r="K111" s="367"/>
      <c r="L111" s="214"/>
      <c r="P111" s="335"/>
      <c r="Q111" s="335"/>
      <c r="R111" s="335"/>
      <c r="S111" s="345"/>
      <c r="T111" s="344"/>
      <c r="U111" s="27"/>
      <c r="Y111" s="214"/>
      <c r="Z111" s="214"/>
      <c r="AA111" s="214"/>
      <c r="AB111" s="214"/>
      <c r="AC111" s="214"/>
      <c r="AD111" s="214"/>
      <c r="AE111" s="335"/>
      <c r="AF111" s="335"/>
      <c r="AG111" s="335"/>
      <c r="AH111" s="335"/>
      <c r="AI111" s="345"/>
      <c r="AJ111" s="344"/>
      <c r="AK111" s="27"/>
      <c r="AO111" s="214"/>
      <c r="AP111" s="214"/>
      <c r="AQ111" s="214"/>
      <c r="AR111" s="214"/>
      <c r="AS111" s="214"/>
      <c r="AT111" s="214"/>
      <c r="AU111" s="335"/>
      <c r="AV111" s="335"/>
      <c r="AW111" s="335"/>
      <c r="AX111" s="335"/>
      <c r="AY111" s="345"/>
      <c r="AZ111" s="344"/>
      <c r="BA111" s="27"/>
    </row>
    <row r="112" spans="2:54" ht="15.15" customHeight="1" x14ac:dyDescent="0.25">
      <c r="B112" s="752" t="s">
        <v>19</v>
      </c>
      <c r="C112" s="753"/>
      <c r="D112" s="753"/>
      <c r="E112" s="753"/>
      <c r="F112" s="753"/>
      <c r="G112" s="54" t="s">
        <v>43</v>
      </c>
      <c r="H112" s="349" t="s">
        <v>15</v>
      </c>
      <c r="I112" s="349" t="s">
        <v>42</v>
      </c>
      <c r="J112" s="349" t="s">
        <v>145</v>
      </c>
      <c r="K112" s="363" t="s">
        <v>18</v>
      </c>
      <c r="L112" s="884" t="s">
        <v>17</v>
      </c>
      <c r="M112" s="884"/>
      <c r="N112" s="884"/>
      <c r="O112" s="884"/>
      <c r="P112" s="335"/>
      <c r="Q112" s="335"/>
      <c r="R112" s="335"/>
      <c r="S112" s="335"/>
      <c r="T112" s="335"/>
      <c r="U112" s="344"/>
      <c r="V112" s="27"/>
      <c r="Y112" s="214"/>
      <c r="Z112" s="214"/>
      <c r="AA112" s="214"/>
      <c r="AB112" s="214"/>
      <c r="AC112" s="214"/>
      <c r="AD112" s="214"/>
      <c r="AE112" s="335"/>
      <c r="AF112" s="335"/>
      <c r="AG112" s="335"/>
      <c r="AH112" s="335"/>
      <c r="AI112" s="335"/>
      <c r="AJ112" s="335"/>
      <c r="AK112" s="344"/>
      <c r="AL112" s="27"/>
      <c r="AO112" s="214"/>
      <c r="AP112" s="214"/>
      <c r="AQ112" s="214"/>
      <c r="AR112" s="214"/>
      <c r="AS112" s="214"/>
      <c r="AT112" s="214"/>
      <c r="AU112" s="335"/>
      <c r="AV112" s="335"/>
      <c r="AW112" s="335"/>
      <c r="AX112" s="335"/>
      <c r="AY112" s="335"/>
      <c r="AZ112" s="335"/>
      <c r="BA112" s="344"/>
      <c r="BB112" s="27"/>
    </row>
    <row r="113" spans="2:54" ht="15.15" customHeight="1" x14ac:dyDescent="0.25">
      <c r="B113" s="800"/>
      <c r="C113" s="800"/>
      <c r="D113" s="800"/>
      <c r="E113" s="800"/>
      <c r="F113" s="800"/>
      <c r="G113" s="330"/>
      <c r="H113" s="330"/>
      <c r="I113" s="129"/>
      <c r="J113" s="364">
        <v>0</v>
      </c>
      <c r="K113" s="174">
        <f>ROUND(IF(G113=0,IF(H113=0,J113,H113*J113),IF(H113=0,G113*J113,G113*H113*J113)),2)</f>
        <v>0</v>
      </c>
      <c r="L113" s="922"/>
      <c r="M113" s="922"/>
      <c r="N113" s="922"/>
      <c r="O113" s="922"/>
      <c r="P113" s="335"/>
      <c r="Q113" s="335"/>
      <c r="R113" s="335"/>
      <c r="S113" s="335"/>
      <c r="T113" s="335"/>
      <c r="U113" s="344"/>
      <c r="V113" s="27"/>
      <c r="Y113" s="214"/>
      <c r="AA113" s="214"/>
      <c r="AB113" s="214"/>
      <c r="AC113" s="214"/>
      <c r="AD113" s="214"/>
      <c r="AE113" s="335"/>
      <c r="AF113" s="335"/>
      <c r="AG113" s="335"/>
      <c r="AH113" s="335"/>
      <c r="AI113" s="335"/>
      <c r="AJ113" s="335"/>
      <c r="AK113" s="344"/>
      <c r="AL113" s="27"/>
      <c r="AO113" s="214"/>
      <c r="AQ113" s="214"/>
      <c r="AR113" s="214"/>
      <c r="AS113" s="214"/>
      <c r="AT113" s="214"/>
      <c r="AU113" s="335"/>
      <c r="AV113" s="335"/>
      <c r="AW113" s="335"/>
      <c r="AX113" s="335"/>
      <c r="AY113" s="335"/>
      <c r="AZ113" s="335"/>
      <c r="BA113" s="344"/>
      <c r="BB113" s="27"/>
    </row>
    <row r="114" spans="2:54" s="70" customFormat="1" ht="18" customHeight="1" x14ac:dyDescent="0.25">
      <c r="B114" s="800"/>
      <c r="C114" s="800"/>
      <c r="D114" s="800"/>
      <c r="E114" s="800"/>
      <c r="F114" s="800"/>
      <c r="G114" s="354"/>
      <c r="H114" s="355"/>
      <c r="I114" s="129"/>
      <c r="J114" s="364">
        <v>0</v>
      </c>
      <c r="K114" s="174">
        <f>ROUND(IF(H114=0,J114,H114*J114),2)</f>
        <v>0</v>
      </c>
      <c r="L114" s="886"/>
      <c r="M114" s="886"/>
      <c r="N114" s="886"/>
      <c r="O114" s="886"/>
      <c r="P114" s="350"/>
      <c r="Q114" s="350"/>
      <c r="R114" s="350"/>
      <c r="S114" s="350"/>
      <c r="T114" s="350"/>
      <c r="U114" s="372"/>
      <c r="V114" s="352"/>
      <c r="Y114" s="333"/>
      <c r="AA114" s="333"/>
      <c r="AB114" s="333"/>
      <c r="AC114" s="333"/>
      <c r="AD114" s="333"/>
      <c r="AE114" s="350"/>
      <c r="AF114" s="350"/>
      <c r="AG114" s="350"/>
      <c r="AH114" s="350"/>
      <c r="AI114" s="350"/>
      <c r="AJ114" s="350"/>
      <c r="AK114" s="372"/>
      <c r="AL114" s="352"/>
      <c r="AO114" s="333"/>
      <c r="AQ114" s="333"/>
      <c r="AR114" s="333"/>
      <c r="AS114" s="333"/>
      <c r="AT114" s="333"/>
      <c r="AU114" s="350"/>
      <c r="AV114" s="350"/>
      <c r="AW114" s="350"/>
      <c r="AX114" s="350"/>
      <c r="AY114" s="350"/>
      <c r="AZ114" s="350"/>
      <c r="BA114" s="372"/>
      <c r="BB114" s="352"/>
    </row>
    <row r="115" spans="2:54" ht="15.15" customHeight="1" x14ac:dyDescent="0.25">
      <c r="B115" s="801" t="s">
        <v>18</v>
      </c>
      <c r="C115" s="802"/>
      <c r="D115" s="802"/>
      <c r="E115" s="802"/>
      <c r="F115" s="802"/>
      <c r="G115" s="802"/>
      <c r="H115" s="802"/>
      <c r="I115" s="365"/>
      <c r="J115" s="365"/>
      <c r="K115" s="131">
        <f>SUM(K113:K114)</f>
        <v>0</v>
      </c>
      <c r="L115" s="887"/>
      <c r="M115" s="887"/>
      <c r="N115" s="887"/>
      <c r="O115" s="887"/>
      <c r="P115" s="62"/>
      <c r="Q115" s="62"/>
      <c r="R115" s="62"/>
      <c r="S115" s="62"/>
      <c r="T115" s="62"/>
      <c r="U115" s="62"/>
      <c r="V115" s="62"/>
      <c r="Y115" s="214"/>
      <c r="AA115" s="62"/>
      <c r="AB115" s="62"/>
      <c r="AC115" s="62"/>
      <c r="AD115" s="62"/>
      <c r="AE115" s="62"/>
      <c r="AF115" s="62"/>
      <c r="AG115" s="62"/>
      <c r="AH115" s="62"/>
      <c r="AI115" s="62"/>
      <c r="AJ115" s="62"/>
      <c r="AK115" s="62"/>
      <c r="AL115" s="62"/>
      <c r="AO115" s="214"/>
      <c r="AQ115" s="62"/>
      <c r="AR115" s="62"/>
      <c r="AS115" s="62"/>
      <c r="AT115" s="62"/>
      <c r="AU115" s="62"/>
      <c r="AV115" s="62"/>
      <c r="AW115" s="62"/>
      <c r="AX115" s="62"/>
      <c r="AY115" s="62"/>
      <c r="AZ115" s="62"/>
      <c r="BA115" s="62"/>
      <c r="BB115" s="62"/>
    </row>
    <row r="116" spans="2:54" ht="15.15" customHeight="1" x14ac:dyDescent="0.25">
      <c r="B116" s="214"/>
      <c r="C116" s="214"/>
      <c r="D116" s="214"/>
      <c r="E116" s="214"/>
      <c r="F116" s="214"/>
      <c r="G116" s="223"/>
      <c r="H116" s="223"/>
      <c r="I116" s="223"/>
      <c r="J116" s="223"/>
      <c r="K116" s="297"/>
      <c r="L116" s="344"/>
      <c r="M116" s="27"/>
      <c r="P116" s="49"/>
      <c r="Q116" s="49"/>
      <c r="R116" s="49"/>
      <c r="S116" s="342"/>
      <c r="T116" s="788"/>
      <c r="U116" s="788"/>
      <c r="Y116" s="214"/>
      <c r="Z116" s="788"/>
      <c r="AA116" s="788"/>
      <c r="AB116" s="788"/>
      <c r="AC116" s="788"/>
      <c r="AD116" s="788"/>
      <c r="AE116" s="49"/>
      <c r="AF116" s="49"/>
      <c r="AG116" s="49"/>
      <c r="AH116" s="49"/>
      <c r="AI116" s="342"/>
      <c r="AJ116" s="788"/>
      <c r="AK116" s="788"/>
      <c r="AO116" s="214"/>
      <c r="AP116" s="788"/>
      <c r="AQ116" s="788"/>
      <c r="AR116" s="788"/>
      <c r="AS116" s="788"/>
      <c r="AT116" s="788"/>
      <c r="AU116" s="49"/>
      <c r="AV116" s="49"/>
      <c r="AW116" s="49"/>
      <c r="AX116" s="49"/>
      <c r="AY116" s="342"/>
      <c r="AZ116" s="788"/>
      <c r="BA116" s="788"/>
    </row>
    <row r="117" spans="2:54" ht="15.15" customHeight="1" x14ac:dyDescent="0.25">
      <c r="B117" s="249" t="s">
        <v>148</v>
      </c>
      <c r="C117" s="214"/>
      <c r="D117" s="214"/>
      <c r="E117" s="214"/>
      <c r="F117" s="214"/>
      <c r="G117" s="223"/>
      <c r="H117" s="223"/>
      <c r="I117" s="223"/>
      <c r="J117" s="223"/>
      <c r="K117" s="297"/>
      <c r="L117" s="344"/>
      <c r="M117" s="27"/>
      <c r="P117" s="49"/>
      <c r="Q117" s="49"/>
      <c r="R117" s="49"/>
      <c r="S117" s="342"/>
      <c r="T117" s="49"/>
      <c r="U117" s="49"/>
      <c r="Y117" s="214"/>
      <c r="Z117" s="49"/>
      <c r="AA117" s="49"/>
      <c r="AB117" s="49"/>
      <c r="AC117" s="49"/>
      <c r="AD117" s="49"/>
      <c r="AE117" s="49"/>
      <c r="AF117" s="49"/>
      <c r="AG117" s="49"/>
      <c r="AH117" s="49"/>
      <c r="AI117" s="342"/>
      <c r="AJ117" s="49"/>
      <c r="AK117" s="49"/>
      <c r="AO117" s="214"/>
      <c r="AP117" s="49"/>
      <c r="AQ117" s="49"/>
      <c r="AR117" s="49"/>
      <c r="AS117" s="49"/>
      <c r="AT117" s="49"/>
      <c r="AU117" s="49"/>
      <c r="AV117" s="49"/>
      <c r="AW117" s="49"/>
      <c r="AX117" s="49"/>
      <c r="AY117" s="342"/>
      <c r="AZ117" s="49"/>
      <c r="BA117" s="49"/>
    </row>
    <row r="118" spans="2:54" x14ac:dyDescent="0.25">
      <c r="B118" s="373"/>
      <c r="C118" s="333"/>
      <c r="D118" s="333"/>
      <c r="E118" s="333"/>
      <c r="F118" s="333"/>
      <c r="G118" s="323"/>
      <c r="H118" s="323"/>
      <c r="I118" s="323"/>
      <c r="J118" s="323"/>
      <c r="K118" s="343"/>
      <c r="L118" s="372"/>
      <c r="M118" s="352"/>
      <c r="N118" s="70"/>
      <c r="O118" s="70"/>
      <c r="P118" s="335"/>
      <c r="Q118" s="344"/>
      <c r="R118" s="345"/>
      <c r="S118" s="345"/>
      <c r="T118" s="779"/>
      <c r="U118" s="779"/>
      <c r="Y118" s="214"/>
      <c r="Z118" s="783"/>
      <c r="AA118" s="783"/>
      <c r="AB118" s="783"/>
      <c r="AC118" s="783"/>
      <c r="AD118" s="783"/>
      <c r="AE118" s="335"/>
      <c r="AF118" s="335"/>
      <c r="AG118" s="344"/>
      <c r="AH118" s="345"/>
      <c r="AI118" s="345"/>
      <c r="AJ118" s="779"/>
      <c r="AK118" s="779"/>
      <c r="AO118" s="214"/>
      <c r="AP118" s="783"/>
      <c r="AQ118" s="783"/>
      <c r="AR118" s="783"/>
      <c r="AS118" s="783"/>
      <c r="AT118" s="783"/>
      <c r="AU118" s="335"/>
      <c r="AV118" s="335"/>
      <c r="AW118" s="344"/>
      <c r="AX118" s="345"/>
      <c r="AY118" s="345"/>
      <c r="AZ118" s="779"/>
      <c r="BA118" s="779"/>
    </row>
    <row r="119" spans="2:54" ht="15.15" customHeight="1" x14ac:dyDescent="0.25">
      <c r="B119" s="249" t="s">
        <v>149</v>
      </c>
      <c r="C119" s="62"/>
      <c r="D119" s="62"/>
      <c r="E119" s="62"/>
      <c r="F119" s="62"/>
      <c r="L119" s="62"/>
      <c r="M119" s="62"/>
      <c r="P119" s="335"/>
      <c r="Q119" s="335"/>
      <c r="R119" s="335"/>
      <c r="S119" s="345"/>
      <c r="T119" s="27"/>
      <c r="U119" s="27"/>
      <c r="Y119" s="214"/>
      <c r="Z119" s="214"/>
      <c r="AA119" s="214"/>
      <c r="AB119" s="214"/>
      <c r="AC119" s="214"/>
      <c r="AD119" s="214"/>
      <c r="AE119" s="335"/>
      <c r="AF119" s="335"/>
      <c r="AG119" s="335"/>
      <c r="AH119" s="335"/>
      <c r="AI119" s="345"/>
      <c r="AJ119" s="27"/>
      <c r="AK119" s="27"/>
      <c r="AO119" s="214"/>
      <c r="AP119" s="214"/>
      <c r="AQ119" s="214"/>
      <c r="AR119" s="214"/>
      <c r="AS119" s="214"/>
      <c r="AT119" s="214"/>
      <c r="AU119" s="335"/>
      <c r="AV119" s="335"/>
      <c r="AW119" s="335"/>
      <c r="AX119" s="335"/>
      <c r="AY119" s="345"/>
      <c r="AZ119" s="27"/>
      <c r="BA119" s="27"/>
    </row>
    <row r="120" spans="2:54" s="70" customFormat="1" ht="15.15" customHeight="1" x14ac:dyDescent="0.25">
      <c r="B120" s="752" t="s">
        <v>19</v>
      </c>
      <c r="C120" s="753"/>
      <c r="D120" s="753"/>
      <c r="E120" s="753"/>
      <c r="F120" s="753"/>
      <c r="G120" s="54" t="s">
        <v>43</v>
      </c>
      <c r="H120" s="349" t="s">
        <v>15</v>
      </c>
      <c r="I120" s="349" t="s">
        <v>42</v>
      </c>
      <c r="J120" s="349" t="s">
        <v>145</v>
      </c>
      <c r="K120" s="363" t="s">
        <v>18</v>
      </c>
      <c r="L120" s="884" t="s">
        <v>17</v>
      </c>
      <c r="M120" s="884"/>
      <c r="N120" s="884"/>
      <c r="O120" s="884"/>
      <c r="P120" s="350"/>
      <c r="Q120" s="350"/>
      <c r="R120" s="350"/>
      <c r="S120" s="351"/>
      <c r="T120" s="352"/>
      <c r="U120" s="352"/>
      <c r="Y120" s="333"/>
      <c r="Z120" s="333"/>
      <c r="AA120" s="333"/>
      <c r="AB120" s="333"/>
      <c r="AC120" s="333"/>
      <c r="AD120" s="333"/>
      <c r="AE120" s="350"/>
      <c r="AF120" s="350"/>
      <c r="AG120" s="350"/>
      <c r="AH120" s="350"/>
      <c r="AI120" s="351"/>
      <c r="AJ120" s="352"/>
      <c r="AK120" s="352"/>
      <c r="AO120" s="333"/>
      <c r="AP120" s="333"/>
      <c r="AQ120" s="333"/>
      <c r="AR120" s="333"/>
      <c r="AS120" s="333"/>
      <c r="AT120" s="333"/>
      <c r="AU120" s="350"/>
      <c r="AV120" s="350"/>
      <c r="AW120" s="350"/>
      <c r="AX120" s="350"/>
      <c r="AY120" s="351"/>
      <c r="AZ120" s="352"/>
      <c r="BA120" s="352"/>
    </row>
    <row r="121" spans="2:54" ht="15.15" customHeight="1" x14ac:dyDescent="0.25">
      <c r="B121" s="800"/>
      <c r="C121" s="800"/>
      <c r="D121" s="800"/>
      <c r="E121" s="800"/>
      <c r="F121" s="800"/>
      <c r="G121" s="330">
        <v>0</v>
      </c>
      <c r="H121" s="330">
        <v>0</v>
      </c>
      <c r="I121" s="129" t="s">
        <v>70</v>
      </c>
      <c r="J121" s="364">
        <v>0</v>
      </c>
      <c r="K121" s="174">
        <f>ROUND(IF(G121=0,IF(H121=0,J121,H121*J121),IF(H121=0,G121*J121,G121*H121*J121)),2)</f>
        <v>0</v>
      </c>
      <c r="L121" s="922"/>
      <c r="M121" s="922"/>
      <c r="N121" s="922"/>
      <c r="O121" s="922"/>
      <c r="P121" s="214"/>
      <c r="Q121" s="214"/>
      <c r="R121" s="214"/>
      <c r="S121" s="214"/>
      <c r="T121" s="214"/>
      <c r="U121" s="214"/>
      <c r="Y121" s="214"/>
      <c r="Z121" s="214"/>
      <c r="AA121" s="214"/>
      <c r="AB121" s="214"/>
      <c r="AC121" s="214"/>
      <c r="AD121" s="214"/>
      <c r="AE121" s="214"/>
      <c r="AF121" s="214"/>
      <c r="AG121" s="214"/>
      <c r="AH121" s="214"/>
      <c r="AI121" s="214"/>
      <c r="AJ121" s="214"/>
      <c r="AK121" s="214"/>
      <c r="AO121" s="214"/>
      <c r="AP121" s="214"/>
      <c r="AQ121" s="214"/>
      <c r="AR121" s="214"/>
      <c r="AS121" s="214"/>
      <c r="AT121" s="214"/>
      <c r="AU121" s="214"/>
      <c r="AV121" s="214"/>
      <c r="AW121" s="214"/>
      <c r="AX121" s="214"/>
      <c r="AY121" s="214"/>
      <c r="AZ121" s="214"/>
      <c r="BA121" s="214"/>
    </row>
    <row r="122" spans="2:54" ht="15.15" customHeight="1" x14ac:dyDescent="0.25">
      <c r="B122" s="800"/>
      <c r="C122" s="800"/>
      <c r="D122" s="800"/>
      <c r="E122" s="800"/>
      <c r="F122" s="800"/>
      <c r="G122" s="354"/>
      <c r="H122" s="355"/>
      <c r="I122" s="129" t="s">
        <v>70</v>
      </c>
      <c r="J122" s="364">
        <v>0</v>
      </c>
      <c r="K122" s="174">
        <f>ROUND(IF(H122=0,J122,H122*J122),2)</f>
        <v>0</v>
      </c>
      <c r="L122" s="886"/>
      <c r="M122" s="886"/>
      <c r="N122" s="886"/>
      <c r="O122" s="886"/>
      <c r="P122" s="49"/>
      <c r="Q122" s="49"/>
      <c r="R122" s="49"/>
      <c r="S122" s="342"/>
      <c r="T122" s="788"/>
      <c r="U122" s="788"/>
      <c r="Y122" s="214"/>
      <c r="Z122" s="788"/>
      <c r="AA122" s="788"/>
      <c r="AB122" s="788"/>
      <c r="AC122" s="788"/>
      <c r="AD122" s="788"/>
      <c r="AE122" s="49"/>
      <c r="AF122" s="49"/>
      <c r="AG122" s="49"/>
      <c r="AH122" s="49"/>
      <c r="AI122" s="342"/>
      <c r="AJ122" s="788"/>
      <c r="AK122" s="788"/>
      <c r="AO122" s="214"/>
      <c r="AP122" s="788"/>
      <c r="AQ122" s="788"/>
      <c r="AR122" s="788"/>
      <c r="AS122" s="788"/>
      <c r="AT122" s="788"/>
      <c r="AU122" s="49"/>
      <c r="AV122" s="49"/>
      <c r="AW122" s="49"/>
      <c r="AX122" s="49"/>
      <c r="AY122" s="342"/>
      <c r="AZ122" s="788"/>
      <c r="BA122" s="788"/>
    </row>
    <row r="123" spans="2:54" ht="15.15" customHeight="1" x14ac:dyDescent="0.25">
      <c r="B123" s="801" t="s">
        <v>18</v>
      </c>
      <c r="C123" s="802"/>
      <c r="D123" s="802"/>
      <c r="E123" s="802"/>
      <c r="F123" s="802"/>
      <c r="G123" s="802"/>
      <c r="H123" s="802"/>
      <c r="I123" s="365"/>
      <c r="J123" s="365"/>
      <c r="K123" s="131">
        <f>SUM(K121:K122)</f>
        <v>0</v>
      </c>
      <c r="L123" s="887"/>
      <c r="M123" s="887"/>
      <c r="N123" s="887"/>
      <c r="O123" s="887"/>
      <c r="P123" s="49"/>
      <c r="Q123" s="49"/>
      <c r="R123" s="49"/>
      <c r="S123" s="342"/>
      <c r="T123" s="49"/>
      <c r="U123" s="49"/>
      <c r="Y123" s="214"/>
      <c r="Z123" s="49"/>
      <c r="AA123" s="49"/>
      <c r="AB123" s="49"/>
      <c r="AC123" s="49"/>
      <c r="AD123" s="49"/>
      <c r="AE123" s="49"/>
      <c r="AF123" s="49"/>
      <c r="AG123" s="49"/>
      <c r="AH123" s="49"/>
      <c r="AI123" s="342"/>
      <c r="AJ123" s="49"/>
      <c r="AK123" s="49"/>
      <c r="AO123" s="214"/>
      <c r="AP123" s="49"/>
      <c r="AQ123" s="49"/>
      <c r="AR123" s="49"/>
      <c r="AS123" s="49"/>
      <c r="AT123" s="49"/>
      <c r="AU123" s="49"/>
      <c r="AV123" s="49"/>
      <c r="AW123" s="49"/>
      <c r="AX123" s="49"/>
      <c r="AY123" s="342"/>
      <c r="AZ123" s="49"/>
      <c r="BA123" s="49"/>
    </row>
    <row r="124" spans="2:54" x14ac:dyDescent="0.25">
      <c r="B124" s="322"/>
      <c r="C124" s="322"/>
      <c r="D124" s="322"/>
      <c r="E124" s="322"/>
      <c r="F124" s="322"/>
      <c r="G124" s="323"/>
      <c r="H124" s="323"/>
      <c r="I124" s="323"/>
      <c r="J124" s="362"/>
      <c r="K124" s="294"/>
      <c r="L124" s="294"/>
      <c r="M124" s="294"/>
      <c r="N124" s="294"/>
      <c r="O124" s="294"/>
      <c r="P124" s="335"/>
      <c r="Q124" s="344"/>
      <c r="R124" s="345"/>
      <c r="S124" s="345"/>
      <c r="T124" s="779"/>
      <c r="U124" s="779"/>
      <c r="Y124" s="214"/>
      <c r="Z124" s="783"/>
      <c r="AA124" s="783"/>
      <c r="AB124" s="783"/>
      <c r="AC124" s="783"/>
      <c r="AD124" s="783"/>
      <c r="AE124" s="335"/>
      <c r="AF124" s="335"/>
      <c r="AG124" s="344"/>
      <c r="AH124" s="345"/>
      <c r="AI124" s="345"/>
      <c r="AJ124" s="779"/>
      <c r="AK124" s="779"/>
      <c r="AO124" s="214"/>
      <c r="AP124" s="783"/>
      <c r="AQ124" s="783"/>
      <c r="AR124" s="783"/>
      <c r="AS124" s="783"/>
      <c r="AT124" s="783"/>
      <c r="AU124" s="335"/>
      <c r="AV124" s="335"/>
      <c r="AW124" s="344"/>
      <c r="AX124" s="345"/>
      <c r="AY124" s="345"/>
      <c r="AZ124" s="779"/>
      <c r="BA124" s="779"/>
    </row>
    <row r="125" spans="2:54" ht="15.15" customHeight="1" x14ac:dyDescent="0.25">
      <c r="B125" s="107" t="s">
        <v>150</v>
      </c>
      <c r="C125" s="214"/>
      <c r="D125" s="214"/>
      <c r="E125" s="214"/>
      <c r="F125" s="214"/>
      <c r="G125" s="223"/>
      <c r="H125" s="223"/>
      <c r="I125" s="223"/>
      <c r="J125" s="366"/>
      <c r="K125" s="367"/>
      <c r="L125" s="214"/>
      <c r="P125" s="335"/>
      <c r="Q125" s="335"/>
      <c r="R125" s="335"/>
      <c r="S125" s="345"/>
      <c r="T125" s="344"/>
      <c r="U125" s="27"/>
      <c r="Y125" s="214"/>
      <c r="Z125" s="214"/>
      <c r="AA125" s="214"/>
      <c r="AB125" s="214"/>
      <c r="AC125" s="214"/>
      <c r="AD125" s="214"/>
      <c r="AE125" s="335"/>
      <c r="AF125" s="335"/>
      <c r="AG125" s="335"/>
      <c r="AH125" s="335"/>
      <c r="AI125" s="345"/>
      <c r="AJ125" s="344"/>
      <c r="AK125" s="27"/>
      <c r="AO125" s="214"/>
      <c r="AP125" s="214"/>
      <c r="AQ125" s="214"/>
      <c r="AR125" s="214"/>
      <c r="AS125" s="214"/>
      <c r="AT125" s="214"/>
      <c r="AU125" s="335"/>
      <c r="AV125" s="335"/>
      <c r="AW125" s="335"/>
      <c r="AX125" s="335"/>
      <c r="AY125" s="345"/>
      <c r="AZ125" s="344"/>
      <c r="BA125" s="27"/>
    </row>
    <row r="126" spans="2:54" s="70" customFormat="1" ht="15.15" customHeight="1" x14ac:dyDescent="0.25">
      <c r="B126" s="752" t="s">
        <v>19</v>
      </c>
      <c r="C126" s="753"/>
      <c r="D126" s="753"/>
      <c r="E126" s="753"/>
      <c r="F126" s="753"/>
      <c r="G126" s="54" t="s">
        <v>43</v>
      </c>
      <c r="H126" s="349" t="s">
        <v>15</v>
      </c>
      <c r="I126" s="349" t="s">
        <v>42</v>
      </c>
      <c r="J126" s="349" t="s">
        <v>326</v>
      </c>
      <c r="K126" s="363" t="s">
        <v>18</v>
      </c>
      <c r="L126" s="884" t="s">
        <v>17</v>
      </c>
      <c r="M126" s="884"/>
      <c r="N126" s="884"/>
      <c r="O126" s="884"/>
      <c r="P126" s="350"/>
      <c r="Q126" s="350"/>
      <c r="R126" s="350"/>
      <c r="S126" s="351"/>
      <c r="T126" s="372"/>
      <c r="U126" s="352"/>
      <c r="Y126" s="333"/>
      <c r="Z126" s="333"/>
      <c r="AA126" s="333"/>
      <c r="AB126" s="333"/>
      <c r="AC126" s="333"/>
      <c r="AD126" s="333"/>
      <c r="AE126" s="350"/>
      <c r="AF126" s="350"/>
      <c r="AG126" s="350"/>
      <c r="AH126" s="350"/>
      <c r="AI126" s="351"/>
      <c r="AJ126" s="372"/>
      <c r="AK126" s="352"/>
      <c r="AO126" s="333"/>
      <c r="AP126" s="333"/>
      <c r="AQ126" s="333"/>
      <c r="AR126" s="333"/>
      <c r="AS126" s="333"/>
      <c r="AT126" s="333"/>
      <c r="AU126" s="350"/>
      <c r="AV126" s="350"/>
      <c r="AW126" s="350"/>
      <c r="AX126" s="350"/>
      <c r="AY126" s="351"/>
      <c r="AZ126" s="372"/>
      <c r="BA126" s="352"/>
    </row>
    <row r="127" spans="2:54" ht="15.15" customHeight="1" x14ac:dyDescent="0.25">
      <c r="B127" s="800"/>
      <c r="C127" s="800"/>
      <c r="D127" s="800"/>
      <c r="E127" s="800"/>
      <c r="F127" s="800"/>
      <c r="G127" s="330">
        <v>0</v>
      </c>
      <c r="H127" s="330">
        <v>0</v>
      </c>
      <c r="I127" s="129" t="s">
        <v>70</v>
      </c>
      <c r="J127" s="364">
        <v>0</v>
      </c>
      <c r="K127" s="174">
        <f>ROUND(IF(G127=0,IF(H127=0,J127,H127*J127),IF(H127=0,G127*J127,G127*H127*J127)),2)</f>
        <v>0</v>
      </c>
      <c r="L127" s="922"/>
      <c r="M127" s="922"/>
      <c r="N127" s="922"/>
      <c r="O127" s="922"/>
      <c r="P127" s="214"/>
      <c r="Q127" s="214"/>
      <c r="R127" s="214"/>
      <c r="S127" s="214"/>
      <c r="T127" s="214"/>
      <c r="U127" s="214"/>
      <c r="Y127" s="214"/>
      <c r="Z127" s="214"/>
      <c r="AA127" s="214"/>
      <c r="AB127" s="214"/>
      <c r="AC127" s="214"/>
      <c r="AD127" s="214"/>
      <c r="AE127" s="214"/>
      <c r="AF127" s="214"/>
      <c r="AG127" s="214"/>
      <c r="AH127" s="214"/>
      <c r="AI127" s="214"/>
      <c r="AJ127" s="214"/>
      <c r="AK127" s="214"/>
      <c r="AO127" s="214"/>
      <c r="AP127" s="214"/>
      <c r="AQ127" s="214"/>
      <c r="AR127" s="214"/>
      <c r="AS127" s="214"/>
      <c r="AT127" s="214"/>
      <c r="AU127" s="214"/>
      <c r="AV127" s="214"/>
      <c r="AW127" s="214"/>
      <c r="AX127" s="214"/>
      <c r="AY127" s="214"/>
      <c r="AZ127" s="214"/>
      <c r="BA127" s="214"/>
    </row>
    <row r="128" spans="2:54" ht="15.15" customHeight="1" x14ac:dyDescent="0.25">
      <c r="B128" s="800"/>
      <c r="C128" s="800"/>
      <c r="D128" s="800"/>
      <c r="E128" s="800"/>
      <c r="F128" s="800"/>
      <c r="G128" s="354"/>
      <c r="H128" s="355"/>
      <c r="I128" s="129" t="s">
        <v>70</v>
      </c>
      <c r="J128" s="364">
        <v>0</v>
      </c>
      <c r="K128" s="174">
        <f>ROUND(IF(H128=0,J128,H128*J128),2)</f>
        <v>0</v>
      </c>
      <c r="L128" s="886"/>
      <c r="M128" s="886"/>
      <c r="N128" s="886"/>
      <c r="O128" s="886"/>
      <c r="P128" s="49"/>
      <c r="Q128" s="49"/>
      <c r="R128" s="49"/>
      <c r="S128" s="342"/>
      <c r="T128" s="788"/>
      <c r="U128" s="788"/>
      <c r="Y128" s="214"/>
      <c r="Z128" s="788"/>
      <c r="AA128" s="788"/>
      <c r="AB128" s="788"/>
      <c r="AC128" s="788"/>
      <c r="AD128" s="788"/>
      <c r="AE128" s="49"/>
      <c r="AF128" s="49"/>
      <c r="AG128" s="49"/>
      <c r="AH128" s="49"/>
      <c r="AI128" s="342"/>
      <c r="AJ128" s="788"/>
      <c r="AK128" s="788"/>
      <c r="AO128" s="214"/>
      <c r="AP128" s="788"/>
      <c r="AQ128" s="788"/>
      <c r="AR128" s="788"/>
      <c r="AS128" s="788"/>
      <c r="AT128" s="788"/>
      <c r="AU128" s="49"/>
      <c r="AV128" s="49"/>
      <c r="AW128" s="49"/>
      <c r="AX128" s="49"/>
      <c r="AY128" s="342"/>
      <c r="AZ128" s="788"/>
      <c r="BA128" s="788"/>
    </row>
    <row r="129" spans="2:53" ht="15.15" customHeight="1" x14ac:dyDescent="0.25">
      <c r="B129" s="801" t="s">
        <v>18</v>
      </c>
      <c r="C129" s="802"/>
      <c r="D129" s="802"/>
      <c r="E129" s="802"/>
      <c r="F129" s="802"/>
      <c r="G129" s="802"/>
      <c r="H129" s="802"/>
      <c r="I129" s="365"/>
      <c r="J129" s="365"/>
      <c r="K129" s="131">
        <f>SUM(K127:K128)</f>
        <v>0</v>
      </c>
      <c r="L129" s="887"/>
      <c r="M129" s="887"/>
      <c r="N129" s="887"/>
      <c r="O129" s="887"/>
      <c r="P129" s="49"/>
      <c r="Q129" s="49"/>
      <c r="R129" s="49"/>
      <c r="S129" s="342"/>
      <c r="T129" s="49"/>
      <c r="U129" s="49"/>
      <c r="Y129" s="214"/>
      <c r="Z129" s="49"/>
      <c r="AA129" s="49"/>
      <c r="AB129" s="49"/>
      <c r="AC129" s="49"/>
      <c r="AD129" s="49"/>
      <c r="AE129" s="49"/>
      <c r="AF129" s="49"/>
      <c r="AG129" s="49"/>
      <c r="AH129" s="49"/>
      <c r="AI129" s="342"/>
      <c r="AJ129" s="49"/>
      <c r="AK129" s="49"/>
      <c r="AO129" s="214"/>
      <c r="AP129" s="49"/>
      <c r="AQ129" s="49"/>
      <c r="AR129" s="49"/>
      <c r="AS129" s="49"/>
      <c r="AT129" s="49"/>
      <c r="AU129" s="49"/>
      <c r="AV129" s="49"/>
      <c r="AW129" s="49"/>
      <c r="AX129" s="49"/>
      <c r="AY129" s="342"/>
      <c r="AZ129" s="49"/>
      <c r="BA129" s="49"/>
    </row>
    <row r="130" spans="2:53" x14ac:dyDescent="0.25">
      <c r="B130" s="322"/>
      <c r="C130" s="322"/>
      <c r="D130" s="322"/>
      <c r="E130" s="322"/>
      <c r="F130" s="322"/>
      <c r="G130" s="323"/>
      <c r="H130" s="323"/>
      <c r="I130" s="323"/>
      <c r="J130" s="362"/>
      <c r="K130" s="294"/>
      <c r="L130" s="294"/>
      <c r="M130" s="294"/>
      <c r="N130" s="294"/>
      <c r="O130" s="294"/>
      <c r="P130" s="335"/>
      <c r="Q130" s="344"/>
      <c r="R130" s="345"/>
      <c r="S130" s="345"/>
      <c r="T130" s="779"/>
      <c r="U130" s="779"/>
      <c r="Y130" s="214"/>
      <c r="Z130" s="214"/>
      <c r="AA130" s="214"/>
      <c r="AB130" s="214"/>
      <c r="AC130" s="214"/>
      <c r="AD130" s="214"/>
      <c r="AE130" s="335"/>
      <c r="AF130" s="335"/>
      <c r="AG130" s="344"/>
      <c r="AH130" s="345"/>
      <c r="AI130" s="345"/>
      <c r="AJ130" s="779"/>
      <c r="AK130" s="779"/>
      <c r="AO130" s="214"/>
      <c r="AP130" s="214"/>
      <c r="AQ130" s="214"/>
      <c r="AR130" s="214"/>
      <c r="AS130" s="214"/>
      <c r="AT130" s="214"/>
      <c r="AU130" s="335"/>
      <c r="AV130" s="335"/>
      <c r="AW130" s="344"/>
      <c r="AX130" s="345"/>
      <c r="AY130" s="345"/>
      <c r="AZ130" s="779"/>
      <c r="BA130" s="779"/>
    </row>
    <row r="131" spans="2:53" ht="15.15" customHeight="1" x14ac:dyDescent="0.25">
      <c r="B131" s="107" t="s">
        <v>151</v>
      </c>
      <c r="C131" s="214"/>
      <c r="D131" s="214"/>
      <c r="E131" s="214"/>
      <c r="F131" s="214"/>
      <c r="G131" s="223"/>
      <c r="H131" s="223"/>
      <c r="I131" s="223"/>
      <c r="J131" s="366"/>
      <c r="K131" s="367"/>
      <c r="L131" s="214"/>
      <c r="P131" s="335"/>
      <c r="Q131" s="335"/>
      <c r="R131" s="335"/>
      <c r="S131" s="345"/>
      <c r="T131" s="344"/>
      <c r="U131" s="27"/>
      <c r="Y131" s="214"/>
      <c r="Z131" s="214"/>
      <c r="AA131" s="214"/>
      <c r="AB131" s="214"/>
      <c r="AC131" s="214"/>
      <c r="AD131" s="214"/>
      <c r="AE131" s="335"/>
      <c r="AF131" s="335"/>
      <c r="AG131" s="335"/>
      <c r="AH131" s="335"/>
      <c r="AI131" s="345"/>
      <c r="AJ131" s="344"/>
      <c r="AK131" s="27"/>
      <c r="AO131" s="214"/>
      <c r="AP131" s="214"/>
      <c r="AQ131" s="214"/>
      <c r="AR131" s="214"/>
      <c r="AS131" s="214"/>
      <c r="AT131" s="214"/>
      <c r="AU131" s="335"/>
      <c r="AV131" s="335"/>
      <c r="AW131" s="335"/>
      <c r="AX131" s="335"/>
      <c r="AY131" s="345"/>
      <c r="AZ131" s="344"/>
      <c r="BA131" s="27"/>
    </row>
    <row r="132" spans="2:53" s="70" customFormat="1" ht="15.15" customHeight="1" x14ac:dyDescent="0.25">
      <c r="B132" s="752" t="s">
        <v>19</v>
      </c>
      <c r="C132" s="753"/>
      <c r="D132" s="753"/>
      <c r="E132" s="753"/>
      <c r="F132" s="753"/>
      <c r="G132" s="54" t="s">
        <v>43</v>
      </c>
      <c r="H132" s="349" t="s">
        <v>15</v>
      </c>
      <c r="I132" s="349" t="s">
        <v>42</v>
      </c>
      <c r="J132" s="349" t="s">
        <v>326</v>
      </c>
      <c r="K132" s="363" t="s">
        <v>18</v>
      </c>
      <c r="L132" s="884" t="s">
        <v>17</v>
      </c>
      <c r="M132" s="884"/>
      <c r="N132" s="884"/>
      <c r="O132" s="884"/>
      <c r="P132" s="350"/>
      <c r="Q132" s="350"/>
      <c r="R132" s="350"/>
      <c r="S132" s="351"/>
      <c r="T132" s="372"/>
      <c r="U132" s="352"/>
      <c r="Y132" s="333"/>
      <c r="Z132" s="333"/>
      <c r="AA132" s="333"/>
      <c r="AB132" s="333"/>
      <c r="AC132" s="333"/>
      <c r="AD132" s="333"/>
      <c r="AE132" s="350"/>
      <c r="AF132" s="350"/>
      <c r="AG132" s="350"/>
      <c r="AH132" s="350"/>
      <c r="AI132" s="351"/>
      <c r="AJ132" s="372"/>
      <c r="AK132" s="352"/>
      <c r="AO132" s="333"/>
      <c r="AP132" s="333"/>
      <c r="AQ132" s="333"/>
      <c r="AR132" s="333"/>
      <c r="AS132" s="333"/>
      <c r="AT132" s="333"/>
      <c r="AU132" s="350"/>
      <c r="AV132" s="350"/>
      <c r="AW132" s="350"/>
      <c r="AX132" s="350"/>
      <c r="AY132" s="351"/>
      <c r="AZ132" s="372"/>
      <c r="BA132" s="352"/>
    </row>
    <row r="133" spans="2:53" ht="15.15" customHeight="1" x14ac:dyDescent="0.25">
      <c r="B133" s="800"/>
      <c r="C133" s="800"/>
      <c r="D133" s="800"/>
      <c r="E133" s="800"/>
      <c r="F133" s="800"/>
      <c r="G133" s="330">
        <v>0</v>
      </c>
      <c r="H133" s="330">
        <v>0</v>
      </c>
      <c r="I133" s="129" t="s">
        <v>70</v>
      </c>
      <c r="J133" s="364">
        <v>0</v>
      </c>
      <c r="K133" s="174">
        <f>ROUND(IF(G133=0,IF(H133=0,J133,H133*J133),IF(H133=0,G133*J133,G133*H133*J133)),2)</f>
        <v>0</v>
      </c>
      <c r="L133" s="922"/>
      <c r="M133" s="922"/>
      <c r="N133" s="922"/>
      <c r="O133" s="922"/>
      <c r="P133" s="214"/>
      <c r="Q133" s="214"/>
      <c r="R133" s="214"/>
      <c r="S133" s="214"/>
      <c r="T133" s="214"/>
      <c r="U133" s="214"/>
      <c r="Y133" s="214"/>
      <c r="Z133" s="214"/>
      <c r="AA133" s="214"/>
      <c r="AB133" s="214"/>
      <c r="AC133" s="214"/>
      <c r="AD133" s="214"/>
      <c r="AE133" s="214"/>
      <c r="AF133" s="214"/>
      <c r="AG133" s="214"/>
      <c r="AH133" s="214"/>
      <c r="AI133" s="214"/>
      <c r="AJ133" s="214"/>
      <c r="AK133" s="214"/>
      <c r="AO133" s="214"/>
      <c r="AP133" s="214"/>
      <c r="AQ133" s="214"/>
      <c r="AR133" s="214"/>
      <c r="AS133" s="214"/>
      <c r="AT133" s="214"/>
      <c r="AU133" s="214"/>
      <c r="AV133" s="214"/>
      <c r="AW133" s="214"/>
      <c r="AX133" s="214"/>
      <c r="AY133" s="214"/>
      <c r="AZ133" s="214"/>
      <c r="BA133" s="214"/>
    </row>
    <row r="134" spans="2:53" ht="15.15" customHeight="1" x14ac:dyDescent="0.25">
      <c r="B134" s="800"/>
      <c r="C134" s="800"/>
      <c r="D134" s="800"/>
      <c r="E134" s="800"/>
      <c r="F134" s="800"/>
      <c r="G134" s="354"/>
      <c r="H134" s="355"/>
      <c r="I134" s="129" t="s">
        <v>70</v>
      </c>
      <c r="J134" s="364">
        <v>0</v>
      </c>
      <c r="K134" s="174">
        <f>ROUND(IF(H134=0,J134,H134*J134),2)</f>
        <v>0</v>
      </c>
      <c r="L134" s="886"/>
      <c r="M134" s="886"/>
      <c r="N134" s="886"/>
      <c r="O134" s="886"/>
      <c r="P134" s="49"/>
      <c r="Q134" s="49"/>
      <c r="R134" s="49"/>
      <c r="S134" s="342"/>
      <c r="T134" s="788"/>
      <c r="U134" s="788"/>
      <c r="Y134" s="214"/>
      <c r="Z134" s="788"/>
      <c r="AA134" s="788"/>
      <c r="AB134" s="788"/>
      <c r="AC134" s="788"/>
      <c r="AD134" s="788"/>
      <c r="AE134" s="49"/>
      <c r="AF134" s="49"/>
      <c r="AG134" s="49"/>
      <c r="AH134" s="49"/>
      <c r="AI134" s="342"/>
      <c r="AJ134" s="788"/>
      <c r="AK134" s="788"/>
      <c r="AO134" s="214"/>
      <c r="AP134" s="788"/>
      <c r="AQ134" s="788"/>
      <c r="AR134" s="788"/>
      <c r="AS134" s="788"/>
      <c r="AT134" s="788"/>
      <c r="AU134" s="49"/>
      <c r="AV134" s="49"/>
      <c r="AW134" s="49"/>
      <c r="AX134" s="49"/>
      <c r="AY134" s="342"/>
      <c r="AZ134" s="788"/>
      <c r="BA134" s="788"/>
    </row>
    <row r="135" spans="2:53" ht="15.15" customHeight="1" x14ac:dyDescent="0.25">
      <c r="B135" s="801" t="s">
        <v>18</v>
      </c>
      <c r="C135" s="802"/>
      <c r="D135" s="802"/>
      <c r="E135" s="802"/>
      <c r="F135" s="802"/>
      <c r="G135" s="802"/>
      <c r="H135" s="802"/>
      <c r="I135" s="365"/>
      <c r="J135" s="365"/>
      <c r="K135" s="131">
        <f>SUM(K133:K134)</f>
        <v>0</v>
      </c>
      <c r="L135" s="887"/>
      <c r="M135" s="887"/>
      <c r="N135" s="887"/>
      <c r="O135" s="887"/>
      <c r="P135" s="49"/>
      <c r="Q135" s="49"/>
      <c r="R135" s="49"/>
      <c r="S135" s="342"/>
      <c r="T135" s="49"/>
      <c r="U135" s="49"/>
      <c r="Y135" s="214"/>
      <c r="Z135" s="49"/>
      <c r="AA135" s="49"/>
      <c r="AB135" s="49"/>
      <c r="AC135" s="49"/>
      <c r="AD135" s="49"/>
      <c r="AE135" s="49"/>
      <c r="AF135" s="49"/>
      <c r="AG135" s="49"/>
      <c r="AH135" s="49"/>
      <c r="AI135" s="342"/>
      <c r="AJ135" s="49"/>
      <c r="AK135" s="49"/>
      <c r="AO135" s="214"/>
      <c r="AP135" s="49"/>
      <c r="AQ135" s="49"/>
      <c r="AR135" s="49"/>
      <c r="AS135" s="49"/>
      <c r="AT135" s="49"/>
      <c r="AU135" s="49"/>
      <c r="AV135" s="49"/>
      <c r="AW135" s="49"/>
      <c r="AX135" s="49"/>
      <c r="AY135" s="342"/>
      <c r="AZ135" s="49"/>
      <c r="BA135" s="49"/>
    </row>
    <row r="136" spans="2:53" x14ac:dyDescent="0.25">
      <c r="B136" s="322"/>
      <c r="C136" s="322"/>
      <c r="D136" s="322"/>
      <c r="E136" s="322"/>
      <c r="F136" s="322"/>
      <c r="G136" s="323"/>
      <c r="H136" s="323"/>
      <c r="I136" s="323"/>
      <c r="J136" s="362"/>
      <c r="K136" s="294"/>
      <c r="L136" s="294"/>
      <c r="M136" s="294"/>
      <c r="N136" s="294"/>
      <c r="O136" s="294"/>
      <c r="P136" s="335"/>
      <c r="Q136" s="344"/>
      <c r="R136" s="345"/>
      <c r="S136" s="345"/>
      <c r="T136" s="779"/>
      <c r="U136" s="779"/>
      <c r="Y136" s="214"/>
      <c r="Z136" s="783"/>
      <c r="AA136" s="783"/>
      <c r="AB136" s="783"/>
      <c r="AC136" s="783"/>
      <c r="AD136" s="783"/>
      <c r="AE136" s="335"/>
      <c r="AF136" s="335"/>
      <c r="AG136" s="344"/>
      <c r="AH136" s="345"/>
      <c r="AI136" s="345"/>
      <c r="AJ136" s="779"/>
      <c r="AK136" s="779"/>
      <c r="AO136" s="214"/>
      <c r="AP136" s="783"/>
      <c r="AQ136" s="783"/>
      <c r="AR136" s="783"/>
      <c r="AS136" s="783"/>
      <c r="AT136" s="783"/>
      <c r="AU136" s="335"/>
      <c r="AV136" s="335"/>
      <c r="AW136" s="344"/>
      <c r="AX136" s="345"/>
      <c r="AY136" s="345"/>
      <c r="AZ136" s="779"/>
      <c r="BA136" s="779"/>
    </row>
    <row r="137" spans="2:53" ht="15.15" customHeight="1" x14ac:dyDescent="0.25">
      <c r="B137" s="107" t="s">
        <v>152</v>
      </c>
      <c r="C137" s="214"/>
      <c r="D137" s="214"/>
      <c r="E137" s="214"/>
      <c r="F137" s="214"/>
      <c r="G137" s="223"/>
      <c r="H137" s="223"/>
      <c r="I137" s="223"/>
      <c r="J137" s="366"/>
      <c r="K137" s="367"/>
      <c r="L137" s="214"/>
      <c r="P137" s="335"/>
      <c r="Q137" s="335"/>
      <c r="R137" s="335"/>
      <c r="S137" s="345"/>
      <c r="T137" s="344"/>
      <c r="U137" s="27"/>
      <c r="Y137" s="214"/>
      <c r="Z137" s="214"/>
      <c r="AA137" s="214"/>
      <c r="AB137" s="214"/>
      <c r="AC137" s="214"/>
      <c r="AD137" s="214"/>
      <c r="AE137" s="335"/>
      <c r="AF137" s="335"/>
      <c r="AG137" s="335"/>
      <c r="AH137" s="335"/>
      <c r="AI137" s="345"/>
      <c r="AJ137" s="344"/>
      <c r="AK137" s="27"/>
      <c r="AO137" s="214"/>
      <c r="AP137" s="214"/>
      <c r="AQ137" s="214"/>
      <c r="AR137" s="214"/>
      <c r="AS137" s="214"/>
      <c r="AT137" s="214"/>
      <c r="AU137" s="335"/>
      <c r="AV137" s="335"/>
      <c r="AW137" s="335"/>
      <c r="AX137" s="335"/>
      <c r="AY137" s="345"/>
      <c r="AZ137" s="344"/>
      <c r="BA137" s="27"/>
    </row>
    <row r="138" spans="2:53" ht="15.15" customHeight="1" x14ac:dyDescent="0.25">
      <c r="B138" s="752" t="s">
        <v>19</v>
      </c>
      <c r="C138" s="753"/>
      <c r="D138" s="753"/>
      <c r="E138" s="753"/>
      <c r="F138" s="753"/>
      <c r="G138" s="54" t="s">
        <v>43</v>
      </c>
      <c r="H138" s="349" t="s">
        <v>15</v>
      </c>
      <c r="I138" s="349" t="s">
        <v>42</v>
      </c>
      <c r="J138" s="349" t="s">
        <v>326</v>
      </c>
      <c r="K138" s="363" t="s">
        <v>18</v>
      </c>
      <c r="L138" s="884" t="s">
        <v>17</v>
      </c>
      <c r="M138" s="884"/>
      <c r="N138" s="884"/>
      <c r="O138" s="884"/>
      <c r="P138" s="62"/>
      <c r="Q138" s="62"/>
      <c r="R138" s="62"/>
      <c r="S138" s="62"/>
      <c r="T138" s="62"/>
      <c r="U138" s="62"/>
      <c r="Y138" s="214"/>
      <c r="Z138" s="43"/>
      <c r="AA138" s="62"/>
      <c r="AB138" s="62"/>
      <c r="AC138" s="62"/>
      <c r="AD138" s="62"/>
      <c r="AE138" s="62"/>
      <c r="AF138" s="62"/>
      <c r="AG138" s="62"/>
      <c r="AH138" s="62"/>
      <c r="AI138" s="62"/>
      <c r="AJ138" s="62"/>
      <c r="AK138" s="62"/>
      <c r="AO138" s="214"/>
      <c r="AP138" s="43"/>
      <c r="AQ138" s="62"/>
      <c r="AR138" s="62"/>
      <c r="AS138" s="62"/>
      <c r="AT138" s="62"/>
      <c r="AU138" s="62"/>
      <c r="AV138" s="62"/>
      <c r="AW138" s="62"/>
      <c r="AX138" s="62"/>
      <c r="AY138" s="62"/>
      <c r="AZ138" s="62"/>
      <c r="BA138" s="62"/>
    </row>
    <row r="139" spans="2:53" ht="15.15" customHeight="1" x14ac:dyDescent="0.25">
      <c r="B139" s="800"/>
      <c r="C139" s="800"/>
      <c r="D139" s="800"/>
      <c r="E139" s="800"/>
      <c r="F139" s="800"/>
      <c r="G139" s="330">
        <v>0</v>
      </c>
      <c r="H139" s="330">
        <v>0</v>
      </c>
      <c r="I139" s="129" t="s">
        <v>70</v>
      </c>
      <c r="J139" s="364">
        <v>0</v>
      </c>
      <c r="K139" s="174">
        <f>ROUND(IF(G139=0,IF(H139=0,J139,H139*J139),IF(H139=0,G139*J139,G139*H139*J139)),2)</f>
        <v>0</v>
      </c>
      <c r="L139" s="922"/>
      <c r="M139" s="922"/>
      <c r="N139" s="922"/>
      <c r="O139" s="922"/>
      <c r="P139" s="62"/>
      <c r="Q139" s="62"/>
      <c r="R139" s="62"/>
      <c r="S139" s="62"/>
      <c r="T139" s="62"/>
      <c r="U139" s="62"/>
      <c r="Y139" s="214"/>
      <c r="Z139" s="43"/>
      <c r="AA139" s="62"/>
      <c r="AB139" s="62"/>
      <c r="AC139" s="62"/>
      <c r="AD139" s="62"/>
      <c r="AE139" s="62"/>
      <c r="AF139" s="62"/>
      <c r="AG139" s="62"/>
      <c r="AH139" s="62"/>
      <c r="AI139" s="62"/>
      <c r="AJ139" s="62"/>
      <c r="AK139" s="62"/>
      <c r="AO139" s="214"/>
      <c r="AP139" s="43"/>
      <c r="AQ139" s="62"/>
      <c r="AR139" s="62"/>
      <c r="AS139" s="62"/>
      <c r="AT139" s="62"/>
      <c r="AU139" s="62"/>
      <c r="AV139" s="62"/>
      <c r="AW139" s="62"/>
      <c r="AX139" s="62"/>
      <c r="AY139" s="62"/>
      <c r="AZ139" s="62"/>
      <c r="BA139" s="62"/>
    </row>
    <row r="140" spans="2:53" ht="15.15" customHeight="1" x14ac:dyDescent="0.25">
      <c r="B140" s="800"/>
      <c r="C140" s="800"/>
      <c r="D140" s="800"/>
      <c r="E140" s="800"/>
      <c r="F140" s="800"/>
      <c r="G140" s="354"/>
      <c r="H140" s="355"/>
      <c r="I140" s="129" t="s">
        <v>70</v>
      </c>
      <c r="J140" s="364">
        <v>0</v>
      </c>
      <c r="K140" s="174">
        <f>ROUND(IF(H140=0,J140,H140*J140),2)</f>
        <v>0</v>
      </c>
      <c r="L140" s="886"/>
      <c r="M140" s="886"/>
      <c r="N140" s="886"/>
      <c r="O140" s="886"/>
      <c r="P140" s="62"/>
      <c r="Q140" s="62"/>
      <c r="R140" s="62"/>
      <c r="S140" s="62"/>
      <c r="T140" s="62"/>
      <c r="U140" s="62"/>
      <c r="Y140" s="214"/>
      <c r="Z140" s="43"/>
      <c r="AA140" s="62"/>
      <c r="AB140" s="62"/>
      <c r="AC140" s="62"/>
      <c r="AD140" s="62"/>
      <c r="AE140" s="62"/>
      <c r="AF140" s="62"/>
      <c r="AG140" s="62"/>
      <c r="AH140" s="62"/>
      <c r="AI140" s="62"/>
      <c r="AJ140" s="62"/>
      <c r="AK140" s="62"/>
      <c r="AO140" s="214"/>
      <c r="AP140" s="43"/>
      <c r="AQ140" s="62"/>
      <c r="AR140" s="62"/>
      <c r="AS140" s="62"/>
      <c r="AT140" s="62"/>
      <c r="AU140" s="62"/>
      <c r="AV140" s="62"/>
      <c r="AW140" s="62"/>
      <c r="AX140" s="62"/>
      <c r="AY140" s="62"/>
      <c r="AZ140" s="62"/>
      <c r="BA140" s="62"/>
    </row>
    <row r="141" spans="2:53" ht="15.15" customHeight="1" x14ac:dyDescent="0.25">
      <c r="B141" s="801" t="s">
        <v>18</v>
      </c>
      <c r="C141" s="802"/>
      <c r="D141" s="802"/>
      <c r="E141" s="802"/>
      <c r="F141" s="802"/>
      <c r="G141" s="802"/>
      <c r="H141" s="802"/>
      <c r="I141" s="365"/>
      <c r="J141" s="365"/>
      <c r="K141" s="131">
        <f>SUM(K139:K140)</f>
        <v>0</v>
      </c>
      <c r="L141" s="887"/>
      <c r="M141" s="887"/>
      <c r="N141" s="887"/>
      <c r="O141" s="887"/>
      <c r="P141" s="62"/>
      <c r="Q141" s="62"/>
      <c r="R141" s="62"/>
      <c r="S141" s="62"/>
      <c r="T141" s="62"/>
      <c r="U141" s="62"/>
      <c r="Y141" s="214"/>
      <c r="AA141" s="62"/>
      <c r="AB141" s="62"/>
      <c r="AC141" s="62"/>
      <c r="AD141" s="62"/>
      <c r="AE141" s="62"/>
      <c r="AF141" s="62"/>
      <c r="AG141" s="62"/>
      <c r="AH141" s="62"/>
      <c r="AI141" s="62"/>
      <c r="AJ141" s="62"/>
      <c r="AK141" s="62"/>
      <c r="AO141" s="214"/>
      <c r="AQ141" s="62"/>
      <c r="AR141" s="62"/>
      <c r="AS141" s="62"/>
      <c r="AT141" s="62"/>
      <c r="AU141" s="62"/>
      <c r="AV141" s="62"/>
      <c r="AW141" s="62"/>
      <c r="AX141" s="62"/>
      <c r="AY141" s="62"/>
      <c r="AZ141" s="62"/>
      <c r="BA141" s="62"/>
    </row>
    <row r="142" spans="2:53" ht="15.15" customHeight="1" x14ac:dyDescent="0.25">
      <c r="B142" s="43"/>
      <c r="C142" s="62"/>
      <c r="D142" s="62"/>
      <c r="E142" s="62"/>
      <c r="F142" s="62"/>
      <c r="L142" s="62"/>
      <c r="P142" s="214"/>
      <c r="Q142" s="43"/>
      <c r="R142" s="43"/>
      <c r="S142" s="374"/>
      <c r="T142" s="214"/>
      <c r="U142" s="214"/>
      <c r="Y142" s="214"/>
      <c r="Z142" s="214"/>
      <c r="AA142" s="214"/>
      <c r="AB142" s="214"/>
      <c r="AC142" s="214"/>
      <c r="AD142" s="214"/>
      <c r="AE142" s="214"/>
      <c r="AF142" s="214"/>
      <c r="AG142" s="43"/>
      <c r="AH142" s="43"/>
      <c r="AI142" s="374"/>
      <c r="AJ142" s="214"/>
      <c r="AK142" s="214"/>
      <c r="AO142" s="214"/>
      <c r="AP142" s="214"/>
      <c r="AQ142" s="214"/>
      <c r="AR142" s="214"/>
      <c r="AS142" s="214"/>
      <c r="AT142" s="214"/>
      <c r="AU142" s="214"/>
      <c r="AV142" s="214"/>
      <c r="AW142" s="43"/>
      <c r="AX142" s="43"/>
      <c r="AY142" s="374"/>
      <c r="AZ142" s="214"/>
      <c r="BA142" s="214"/>
    </row>
    <row r="143" spans="2:53" ht="15.15" customHeight="1" x14ac:dyDescent="0.25">
      <c r="B143" s="803" t="s">
        <v>155</v>
      </c>
      <c r="C143" s="804"/>
      <c r="D143" s="804"/>
      <c r="E143" s="804"/>
      <c r="F143" s="804"/>
      <c r="G143" s="804"/>
      <c r="H143" s="370"/>
      <c r="I143" s="370"/>
      <c r="J143" s="370"/>
      <c r="K143" s="167">
        <f>K123+K129+K135+K141</f>
        <v>0</v>
      </c>
      <c r="L143" s="375"/>
      <c r="M143" s="375"/>
      <c r="N143" s="375"/>
      <c r="O143" s="376"/>
      <c r="P143" s="214"/>
      <c r="Q143" s="43"/>
      <c r="R143" s="43"/>
      <c r="S143" s="374"/>
      <c r="T143" s="214"/>
      <c r="U143" s="214"/>
      <c r="Y143" s="214"/>
      <c r="Z143" s="214"/>
      <c r="AA143" s="214"/>
      <c r="AB143" s="214"/>
      <c r="AC143" s="214"/>
      <c r="AD143" s="214"/>
      <c r="AE143" s="214"/>
      <c r="AF143" s="214"/>
      <c r="AG143" s="43"/>
      <c r="AH143" s="43"/>
      <c r="AI143" s="374"/>
      <c r="AJ143" s="214"/>
      <c r="AK143" s="214"/>
      <c r="AO143" s="214"/>
      <c r="AP143" s="214"/>
      <c r="AQ143" s="214"/>
      <c r="AR143" s="214"/>
      <c r="AS143" s="214"/>
      <c r="AT143" s="214"/>
      <c r="AU143" s="214"/>
      <c r="AV143" s="214"/>
      <c r="AW143" s="43"/>
      <c r="AX143" s="43"/>
      <c r="AY143" s="374"/>
      <c r="AZ143" s="214"/>
      <c r="BA143" s="214"/>
    </row>
    <row r="144" spans="2:53" x14ac:dyDescent="0.25">
      <c r="B144" s="186"/>
      <c r="C144" s="186"/>
      <c r="D144" s="186"/>
      <c r="E144" s="186"/>
      <c r="F144" s="186"/>
      <c r="G144" s="377"/>
      <c r="H144" s="377"/>
      <c r="I144" s="377"/>
      <c r="J144" s="377"/>
      <c r="K144" s="377"/>
      <c r="L144" s="378"/>
      <c r="M144" s="378"/>
      <c r="N144" s="378"/>
      <c r="O144" s="378"/>
      <c r="P144" s="335"/>
      <c r="Q144" s="344"/>
      <c r="R144" s="345"/>
      <c r="S144" s="379"/>
      <c r="T144" s="27"/>
      <c r="U144" s="27"/>
      <c r="Y144" s="214"/>
      <c r="Z144" s="214"/>
      <c r="AA144" s="214"/>
      <c r="AB144" s="214"/>
      <c r="AC144" s="214"/>
      <c r="AD144" s="214"/>
      <c r="AE144" s="335"/>
      <c r="AF144" s="335"/>
      <c r="AG144" s="344"/>
      <c r="AH144" s="345"/>
      <c r="AI144" s="379"/>
      <c r="AJ144" s="27"/>
      <c r="AK144" s="27"/>
      <c r="AO144" s="214"/>
      <c r="AP144" s="214"/>
      <c r="AQ144" s="214"/>
      <c r="AR144" s="214"/>
      <c r="AS144" s="214"/>
      <c r="AT144" s="214"/>
      <c r="AU144" s="335"/>
      <c r="AV144" s="335"/>
      <c r="AW144" s="344"/>
      <c r="AX144" s="345"/>
      <c r="AY144" s="379"/>
      <c r="AZ144" s="27"/>
      <c r="BA144" s="27"/>
    </row>
    <row r="145" spans="2:56" ht="15.15" customHeight="1" x14ac:dyDescent="0.25">
      <c r="B145" s="249" t="s">
        <v>153</v>
      </c>
      <c r="C145" s="62"/>
      <c r="D145" s="62"/>
      <c r="E145" s="62"/>
      <c r="F145" s="62"/>
      <c r="L145" s="62"/>
      <c r="P145" s="335"/>
      <c r="Q145" s="335"/>
      <c r="R145" s="335"/>
      <c r="S145" s="379"/>
      <c r="T145" s="27"/>
      <c r="U145" s="27"/>
      <c r="Y145" s="214"/>
      <c r="Z145" s="214"/>
      <c r="AA145" s="214"/>
      <c r="AB145" s="214"/>
      <c r="AC145" s="214"/>
      <c r="AD145" s="214"/>
      <c r="AE145" s="335"/>
      <c r="AF145" s="335"/>
      <c r="AG145" s="335"/>
      <c r="AH145" s="335"/>
      <c r="AI145" s="379"/>
      <c r="AJ145" s="27"/>
      <c r="AK145" s="27"/>
      <c r="AO145" s="214"/>
      <c r="AP145" s="214"/>
      <c r="AQ145" s="214"/>
      <c r="AR145" s="214"/>
      <c r="AS145" s="214"/>
      <c r="AT145" s="214"/>
      <c r="AU145" s="335"/>
      <c r="AV145" s="335"/>
      <c r="AW145" s="335"/>
      <c r="AX145" s="335"/>
      <c r="AY145" s="379"/>
      <c r="AZ145" s="27"/>
      <c r="BA145" s="27"/>
    </row>
    <row r="146" spans="2:56" s="70" customFormat="1" ht="15.15" customHeight="1" x14ac:dyDescent="0.25">
      <c r="B146" s="752" t="s">
        <v>19</v>
      </c>
      <c r="C146" s="753"/>
      <c r="D146" s="753"/>
      <c r="E146" s="753"/>
      <c r="F146" s="753"/>
      <c r="G146" s="54" t="s">
        <v>43</v>
      </c>
      <c r="H146" s="349" t="s">
        <v>15</v>
      </c>
      <c r="I146" s="349" t="s">
        <v>42</v>
      </c>
      <c r="J146" s="349" t="s">
        <v>326</v>
      </c>
      <c r="K146" s="363" t="s">
        <v>18</v>
      </c>
      <c r="L146" s="884" t="s">
        <v>17</v>
      </c>
      <c r="M146" s="884"/>
      <c r="N146" s="884"/>
      <c r="O146" s="884"/>
      <c r="P146" s="350"/>
      <c r="Q146" s="350"/>
      <c r="R146" s="350"/>
      <c r="S146" s="380"/>
      <c r="T146" s="352"/>
      <c r="U146" s="352"/>
      <c r="Y146" s="333"/>
      <c r="Z146" s="333"/>
      <c r="AA146" s="333"/>
      <c r="AB146" s="333"/>
      <c r="AC146" s="333"/>
      <c r="AD146" s="333"/>
      <c r="AE146" s="350"/>
      <c r="AF146" s="350"/>
      <c r="AG146" s="350"/>
      <c r="AH146" s="350"/>
      <c r="AI146" s="380"/>
      <c r="AJ146" s="352"/>
      <c r="AK146" s="352"/>
      <c r="AO146" s="333"/>
      <c r="AP146" s="333"/>
      <c r="AQ146" s="333"/>
      <c r="AR146" s="333"/>
      <c r="AS146" s="333"/>
      <c r="AT146" s="333"/>
      <c r="AU146" s="350"/>
      <c r="AV146" s="350"/>
      <c r="AW146" s="350"/>
      <c r="AX146" s="350"/>
      <c r="AY146" s="380"/>
      <c r="AZ146" s="352"/>
      <c r="BA146" s="352"/>
    </row>
    <row r="147" spans="2:56" ht="15.15" customHeight="1" x14ac:dyDescent="0.25">
      <c r="B147" s="800"/>
      <c r="C147" s="800"/>
      <c r="D147" s="800"/>
      <c r="E147" s="800"/>
      <c r="F147" s="800"/>
      <c r="G147" s="330">
        <v>0</v>
      </c>
      <c r="H147" s="330">
        <v>0</v>
      </c>
      <c r="I147" s="129" t="s">
        <v>70</v>
      </c>
      <c r="J147" s="364">
        <v>0</v>
      </c>
      <c r="K147" s="174">
        <f>ROUND(IF(G147=0,IF(H147=0,J147,H147*J147),IF(H147=0,G147*J147,G147*H147*J147)),2)</f>
        <v>0</v>
      </c>
      <c r="L147" s="922"/>
      <c r="M147" s="922"/>
      <c r="N147" s="922"/>
      <c r="O147" s="922"/>
      <c r="P147" s="214"/>
      <c r="Q147" s="214"/>
      <c r="R147" s="214"/>
      <c r="S147" s="297"/>
      <c r="T147" s="214"/>
      <c r="U147" s="214"/>
      <c r="Y147" s="214"/>
      <c r="Z147" s="214"/>
      <c r="AA147" s="214"/>
      <c r="AB147" s="214"/>
      <c r="AC147" s="214"/>
      <c r="AD147" s="214"/>
      <c r="AE147" s="214"/>
      <c r="AF147" s="214"/>
      <c r="AG147" s="214"/>
      <c r="AH147" s="214"/>
      <c r="AI147" s="297"/>
      <c r="AJ147" s="214"/>
      <c r="AK147" s="214"/>
      <c r="AO147" s="214"/>
      <c r="AP147" s="214"/>
      <c r="AQ147" s="214"/>
      <c r="AR147" s="214"/>
      <c r="AS147" s="214"/>
      <c r="AT147" s="214"/>
      <c r="AU147" s="214"/>
      <c r="AV147" s="214"/>
      <c r="AW147" s="214"/>
      <c r="AX147" s="214"/>
      <c r="AY147" s="297"/>
      <c r="AZ147" s="214"/>
      <c r="BA147" s="214"/>
    </row>
    <row r="148" spans="2:56" ht="15.15" customHeight="1" x14ac:dyDescent="0.25">
      <c r="B148" s="800"/>
      <c r="C148" s="800"/>
      <c r="D148" s="800"/>
      <c r="E148" s="800"/>
      <c r="F148" s="800"/>
      <c r="G148" s="354"/>
      <c r="H148" s="355"/>
      <c r="I148" s="129" t="s">
        <v>70</v>
      </c>
      <c r="J148" s="364">
        <v>0</v>
      </c>
      <c r="K148" s="174">
        <f>ROUND(IF(H148=0,J148,H148*J148),2)</f>
        <v>0</v>
      </c>
      <c r="L148" s="886"/>
      <c r="M148" s="886"/>
      <c r="N148" s="886"/>
      <c r="O148" s="886"/>
      <c r="P148" s="214"/>
      <c r="Q148" s="285"/>
      <c r="R148" s="43"/>
      <c r="S148" s="374"/>
      <c r="T148" s="214"/>
      <c r="U148" s="214"/>
      <c r="Y148" s="214"/>
      <c r="Z148" s="214"/>
      <c r="AA148" s="214"/>
      <c r="AB148" s="214"/>
      <c r="AC148" s="214"/>
      <c r="AD148" s="214"/>
      <c r="AE148" s="214"/>
      <c r="AF148" s="214"/>
      <c r="AG148" s="285"/>
      <c r="AH148" s="43"/>
      <c r="AI148" s="374"/>
      <c r="AJ148" s="214"/>
      <c r="AK148" s="214"/>
      <c r="AO148" s="214"/>
      <c r="AP148" s="214"/>
      <c r="AQ148" s="214"/>
      <c r="AR148" s="214"/>
      <c r="AS148" s="214"/>
      <c r="AT148" s="214"/>
      <c r="AU148" s="214"/>
      <c r="AV148" s="214"/>
      <c r="AW148" s="285"/>
      <c r="AX148" s="43"/>
      <c r="AY148" s="374"/>
      <c r="AZ148" s="214"/>
      <c r="BA148" s="214"/>
    </row>
    <row r="149" spans="2:56" ht="15.15" customHeight="1" x14ac:dyDescent="0.25">
      <c r="B149" s="801" t="s">
        <v>18</v>
      </c>
      <c r="C149" s="802"/>
      <c r="D149" s="802"/>
      <c r="E149" s="802"/>
      <c r="F149" s="802"/>
      <c r="G149" s="802"/>
      <c r="H149" s="802"/>
      <c r="I149" s="365"/>
      <c r="J149" s="365"/>
      <c r="K149" s="131">
        <f>SUM(K147:K148)</f>
        <v>0</v>
      </c>
      <c r="L149" s="887"/>
      <c r="M149" s="887"/>
      <c r="N149" s="887"/>
      <c r="O149" s="887"/>
      <c r="P149" s="214"/>
      <c r="Q149" s="285"/>
      <c r="R149" s="43"/>
      <c r="S149" s="374"/>
      <c r="T149" s="214"/>
      <c r="U149" s="214"/>
      <c r="Y149" s="214"/>
      <c r="Z149" s="214"/>
      <c r="AA149" s="214"/>
      <c r="AB149" s="214"/>
      <c r="AC149" s="214"/>
      <c r="AD149" s="214"/>
      <c r="AE149" s="214"/>
      <c r="AF149" s="214"/>
      <c r="AG149" s="285"/>
      <c r="AH149" s="43"/>
      <c r="AI149" s="374"/>
      <c r="AJ149" s="214"/>
      <c r="AK149" s="214"/>
      <c r="AO149" s="214"/>
      <c r="AP149" s="214"/>
      <c r="AQ149" s="214"/>
      <c r="AR149" s="214"/>
      <c r="AS149" s="214"/>
      <c r="AT149" s="214"/>
      <c r="AU149" s="214"/>
      <c r="AV149" s="214"/>
      <c r="AW149" s="285"/>
      <c r="AX149" s="43"/>
      <c r="AY149" s="374"/>
      <c r="AZ149" s="214"/>
      <c r="BA149" s="214"/>
    </row>
    <row r="150" spans="2:56" x14ac:dyDescent="0.25">
      <c r="B150" s="322"/>
      <c r="C150" s="322"/>
      <c r="D150" s="322"/>
      <c r="E150" s="322"/>
      <c r="F150" s="322"/>
      <c r="G150" s="323"/>
      <c r="H150" s="323"/>
      <c r="I150" s="323"/>
      <c r="J150" s="362"/>
      <c r="K150" s="294"/>
      <c r="L150" s="294"/>
      <c r="M150" s="294"/>
      <c r="N150" s="294"/>
      <c r="O150" s="294"/>
      <c r="P150" s="335"/>
      <c r="Q150" s="344"/>
      <c r="R150" s="345"/>
      <c r="S150" s="379"/>
      <c r="T150" s="27"/>
      <c r="U150" s="27"/>
      <c r="Y150" s="214"/>
      <c r="Z150" s="214"/>
      <c r="AA150" s="214"/>
      <c r="AB150" s="214"/>
      <c r="AC150" s="214"/>
      <c r="AD150" s="214"/>
      <c r="AE150" s="335"/>
      <c r="AF150" s="335"/>
      <c r="AG150" s="344"/>
      <c r="AH150" s="345"/>
      <c r="AI150" s="379"/>
      <c r="AJ150" s="27"/>
      <c r="AK150" s="27"/>
      <c r="AO150" s="214"/>
      <c r="AP150" s="214"/>
      <c r="AQ150" s="214"/>
      <c r="AR150" s="214"/>
      <c r="AS150" s="214"/>
      <c r="AT150" s="214"/>
      <c r="AU150" s="335"/>
      <c r="AV150" s="335"/>
      <c r="AW150" s="344"/>
      <c r="AX150" s="345"/>
      <c r="AY150" s="379"/>
      <c r="AZ150" s="27"/>
      <c r="BA150" s="27"/>
    </row>
    <row r="151" spans="2:56" ht="15.15" customHeight="1" x14ac:dyDescent="0.25">
      <c r="B151" s="107" t="s">
        <v>154</v>
      </c>
      <c r="C151" s="214"/>
      <c r="D151" s="214"/>
      <c r="E151" s="214"/>
      <c r="F151" s="214"/>
      <c r="G151" s="223"/>
      <c r="H151" s="223"/>
      <c r="I151" s="223"/>
      <c r="J151" s="297"/>
      <c r="K151" s="297"/>
      <c r="L151" s="214"/>
      <c r="P151" s="335"/>
      <c r="Q151" s="335"/>
      <c r="R151" s="335"/>
      <c r="S151" s="379"/>
      <c r="T151" s="27"/>
      <c r="U151" s="27"/>
      <c r="Y151" s="214"/>
      <c r="Z151" s="214"/>
      <c r="AA151" s="214"/>
      <c r="AB151" s="214"/>
      <c r="AC151" s="214"/>
      <c r="AD151" s="214"/>
      <c r="AE151" s="335"/>
      <c r="AF151" s="335"/>
      <c r="AG151" s="335"/>
      <c r="AH151" s="335"/>
      <c r="AI151" s="379"/>
      <c r="AJ151" s="27"/>
      <c r="AK151" s="27"/>
      <c r="AO151" s="214"/>
      <c r="AP151" s="214"/>
      <c r="AQ151" s="214"/>
      <c r="AR151" s="214"/>
      <c r="AS151" s="214"/>
      <c r="AT151" s="214"/>
      <c r="AU151" s="335"/>
      <c r="AV151" s="335"/>
      <c r="AW151" s="335"/>
      <c r="AX151" s="335"/>
      <c r="AY151" s="379"/>
      <c r="AZ151" s="27"/>
      <c r="BA151" s="27"/>
    </row>
    <row r="152" spans="2:56" ht="15" customHeight="1" x14ac:dyDescent="0.25">
      <c r="B152" s="752" t="s">
        <v>19</v>
      </c>
      <c r="C152" s="753"/>
      <c r="D152" s="753"/>
      <c r="E152" s="753"/>
      <c r="F152" s="753"/>
      <c r="G152" s="54" t="s">
        <v>43</v>
      </c>
      <c r="H152" s="349" t="s">
        <v>15</v>
      </c>
      <c r="I152" s="349" t="s">
        <v>42</v>
      </c>
      <c r="J152" s="349" t="s">
        <v>326</v>
      </c>
      <c r="K152" s="363" t="s">
        <v>18</v>
      </c>
      <c r="L152" s="884" t="s">
        <v>17</v>
      </c>
      <c r="M152" s="884"/>
      <c r="N152" s="884"/>
      <c r="O152" s="884"/>
      <c r="P152" s="214"/>
      <c r="Q152" s="214"/>
      <c r="R152" s="214"/>
      <c r="S152" s="214"/>
      <c r="T152" s="214"/>
      <c r="U152" s="214"/>
      <c r="V152" s="214"/>
      <c r="W152" s="214"/>
      <c r="X152" s="214"/>
      <c r="Y152" s="214"/>
      <c r="AA152" s="214"/>
      <c r="AB152" s="214"/>
      <c r="AC152" s="214"/>
      <c r="AD152" s="214"/>
      <c r="AE152" s="214"/>
      <c r="AF152" s="214"/>
      <c r="AG152" s="214"/>
      <c r="AH152" s="214"/>
      <c r="AI152" s="214"/>
      <c r="AJ152" s="214"/>
      <c r="AK152" s="214"/>
      <c r="AL152" s="214"/>
      <c r="AM152" s="214"/>
      <c r="AN152" s="214"/>
      <c r="AO152" s="214"/>
      <c r="AQ152" s="214"/>
      <c r="AR152" s="214"/>
      <c r="AS152" s="214"/>
      <c r="AT152" s="214"/>
      <c r="AU152" s="214"/>
      <c r="AV152" s="214"/>
      <c r="AW152" s="214"/>
      <c r="AX152" s="214"/>
      <c r="AY152" s="214"/>
      <c r="AZ152" s="214"/>
      <c r="BA152" s="214"/>
      <c r="BB152" s="214"/>
      <c r="BC152" s="214"/>
      <c r="BD152" s="214"/>
    </row>
    <row r="153" spans="2:56" ht="28.5" customHeight="1" x14ac:dyDescent="0.25">
      <c r="B153" s="799"/>
      <c r="C153" s="799"/>
      <c r="D153" s="799"/>
      <c r="E153" s="799"/>
      <c r="F153" s="799"/>
      <c r="G153" s="330">
        <v>0</v>
      </c>
      <c r="H153" s="330">
        <v>0</v>
      </c>
      <c r="I153" s="129" t="s">
        <v>70</v>
      </c>
      <c r="J153" s="364">
        <v>0</v>
      </c>
      <c r="K153" s="174">
        <f>ROUND(IF(G153=0,IF(H153=0,J153,H153*J153),IF(H153=0,G153*J153,G153*H153*J153)),2)</f>
        <v>0</v>
      </c>
      <c r="L153" s="922"/>
      <c r="M153" s="922"/>
      <c r="N153" s="922"/>
      <c r="O153" s="922"/>
      <c r="P153" s="22"/>
      <c r="Q153" s="214"/>
      <c r="R153" s="214"/>
      <c r="S153" s="214"/>
      <c r="T153" s="214"/>
      <c r="U153" s="214"/>
      <c r="V153" s="214"/>
      <c r="W153" s="214"/>
      <c r="X153" s="214"/>
      <c r="Y153" s="214"/>
      <c r="Z153" s="214"/>
      <c r="AA153" s="214"/>
      <c r="AB153" s="214"/>
      <c r="AC153" s="214"/>
      <c r="AD153" s="214"/>
      <c r="AE153" s="214"/>
      <c r="AF153" s="214"/>
      <c r="AG153" s="214"/>
      <c r="AH153" s="214"/>
      <c r="AI153" s="214"/>
      <c r="AJ153" s="214"/>
      <c r="AK153" s="214"/>
      <c r="AL153" s="214"/>
      <c r="AM153" s="214"/>
      <c r="AN153" s="214"/>
      <c r="AO153" s="214"/>
      <c r="AP153" s="214"/>
      <c r="AQ153" s="214"/>
      <c r="AR153" s="214"/>
      <c r="AS153" s="214"/>
      <c r="AT153" s="214"/>
      <c r="AU153" s="214"/>
      <c r="AV153" s="214"/>
      <c r="AW153" s="214"/>
      <c r="AX153" s="214"/>
      <c r="AY153" s="214"/>
      <c r="AZ153" s="214"/>
      <c r="BA153" s="214"/>
      <c r="BB153" s="214"/>
      <c r="BC153" s="214"/>
      <c r="BD153" s="214"/>
    </row>
    <row r="154" spans="2:56" ht="15.15" customHeight="1" x14ac:dyDescent="0.25">
      <c r="B154" s="800"/>
      <c r="C154" s="800"/>
      <c r="D154" s="800"/>
      <c r="E154" s="800"/>
      <c r="F154" s="800"/>
      <c r="G154" s="354"/>
      <c r="H154" s="355"/>
      <c r="I154" s="129" t="s">
        <v>70</v>
      </c>
      <c r="J154" s="364">
        <v>0</v>
      </c>
      <c r="K154" s="174">
        <f>ROUND(IF(H154=0,J154,H154*J154),2)</f>
        <v>0</v>
      </c>
      <c r="L154" s="886"/>
      <c r="M154" s="886"/>
      <c r="N154" s="886"/>
      <c r="O154" s="886"/>
      <c r="P154" s="22"/>
      <c r="Q154" s="214"/>
      <c r="R154" s="214"/>
      <c r="S154" s="214"/>
      <c r="T154" s="214"/>
      <c r="U154" s="214"/>
      <c r="V154" s="214"/>
      <c r="W154" s="214"/>
      <c r="X154" s="214"/>
      <c r="Y154" s="214"/>
      <c r="Z154" s="214"/>
      <c r="AA154" s="214"/>
      <c r="AB154" s="214"/>
      <c r="AC154" s="214"/>
      <c r="AD154" s="214"/>
      <c r="AE154" s="214"/>
      <c r="AF154" s="214"/>
      <c r="AG154" s="214"/>
      <c r="AH154" s="214"/>
      <c r="AI154" s="214"/>
      <c r="AJ154" s="214"/>
      <c r="AK154" s="214"/>
      <c r="AL154" s="214"/>
      <c r="AM154" s="214"/>
      <c r="AN154" s="214"/>
      <c r="AO154" s="214"/>
      <c r="AP154" s="214"/>
      <c r="AQ154" s="214"/>
      <c r="AR154" s="214"/>
      <c r="AS154" s="214"/>
      <c r="AT154" s="214"/>
      <c r="AU154" s="214"/>
      <c r="AV154" s="214"/>
      <c r="AW154" s="214"/>
      <c r="AX154" s="214"/>
      <c r="AY154" s="214"/>
      <c r="AZ154" s="214"/>
      <c r="BA154" s="214"/>
      <c r="BB154" s="214"/>
      <c r="BC154" s="214"/>
      <c r="BD154" s="214"/>
    </row>
    <row r="155" spans="2:56" ht="15.15" customHeight="1" x14ac:dyDescent="0.25">
      <c r="B155" s="801" t="s">
        <v>18</v>
      </c>
      <c r="C155" s="802"/>
      <c r="D155" s="802"/>
      <c r="E155" s="802"/>
      <c r="F155" s="802"/>
      <c r="G155" s="802"/>
      <c r="H155" s="802"/>
      <c r="I155" s="365"/>
      <c r="J155" s="365"/>
      <c r="K155" s="131">
        <f>SUM(K153:K154)</f>
        <v>0</v>
      </c>
      <c r="L155" s="887"/>
      <c r="M155" s="887"/>
      <c r="N155" s="887"/>
      <c r="O155" s="887"/>
      <c r="P155" s="22"/>
      <c r="Q155" s="214"/>
      <c r="R155" s="214"/>
      <c r="S155" s="214"/>
      <c r="T155" s="214"/>
      <c r="U155" s="214"/>
      <c r="V155" s="214"/>
      <c r="W155" s="214"/>
      <c r="X155" s="214"/>
      <c r="Y155" s="214"/>
      <c r="Z155" s="214"/>
      <c r="AA155" s="214"/>
      <c r="AB155" s="214"/>
      <c r="AC155" s="214"/>
      <c r="AD155" s="214"/>
      <c r="AE155" s="214"/>
      <c r="AF155" s="214"/>
      <c r="AG155" s="214"/>
      <c r="AH155" s="214"/>
      <c r="AI155" s="214"/>
      <c r="AJ155" s="214"/>
      <c r="AK155" s="214"/>
      <c r="AL155" s="214"/>
      <c r="AM155" s="214"/>
      <c r="AN155" s="214"/>
      <c r="AO155" s="214"/>
      <c r="AP155" s="214"/>
      <c r="AQ155" s="214"/>
      <c r="AR155" s="214"/>
      <c r="AS155" s="214"/>
      <c r="AT155" s="214"/>
      <c r="AU155" s="214"/>
      <c r="AV155" s="214"/>
      <c r="AW155" s="214"/>
      <c r="AX155" s="214"/>
      <c r="AY155" s="214"/>
      <c r="AZ155" s="214"/>
      <c r="BA155" s="214"/>
      <c r="BB155" s="214"/>
      <c r="BC155" s="214"/>
      <c r="BD155" s="214"/>
    </row>
    <row r="156" spans="2:56" ht="15.15" customHeight="1" x14ac:dyDescent="0.25">
      <c r="C156" s="214"/>
      <c r="D156" s="214"/>
      <c r="E156" s="214"/>
      <c r="F156" s="214"/>
      <c r="G156" s="223"/>
      <c r="H156" s="223"/>
      <c r="I156" s="223"/>
      <c r="J156" s="223"/>
      <c r="K156" s="297"/>
      <c r="L156" s="214"/>
      <c r="M156" s="214"/>
      <c r="N156" s="214"/>
      <c r="O156" s="214"/>
      <c r="P156" s="22"/>
      <c r="Q156" s="214"/>
      <c r="R156" s="214"/>
      <c r="S156" s="214"/>
      <c r="T156" s="214"/>
      <c r="U156" s="214"/>
      <c r="V156" s="214"/>
      <c r="W156" s="214"/>
      <c r="X156" s="214"/>
      <c r="Y156" s="214"/>
      <c r="AA156" s="214"/>
      <c r="AB156" s="214"/>
      <c r="AC156" s="214"/>
      <c r="AD156" s="214"/>
      <c r="AE156" s="214"/>
      <c r="AF156" s="214"/>
      <c r="AG156" s="214"/>
      <c r="AH156" s="214"/>
      <c r="AI156" s="214"/>
      <c r="AJ156" s="214"/>
      <c r="AK156" s="214"/>
      <c r="AL156" s="214"/>
      <c r="AM156" s="214"/>
      <c r="AN156" s="214"/>
      <c r="AO156" s="214"/>
      <c r="AQ156" s="214"/>
      <c r="AR156" s="214"/>
      <c r="AS156" s="214"/>
      <c r="AT156" s="214"/>
      <c r="AU156" s="214"/>
      <c r="AV156" s="214"/>
      <c r="AW156" s="214"/>
      <c r="AX156" s="214"/>
      <c r="AY156" s="214"/>
      <c r="AZ156" s="214"/>
      <c r="BA156" s="214"/>
      <c r="BB156" s="214"/>
      <c r="BC156" s="214"/>
      <c r="BD156" s="214"/>
    </row>
    <row r="157" spans="2:56" ht="15.15" customHeight="1" x14ac:dyDescent="0.25">
      <c r="B157" s="529" t="s">
        <v>65</v>
      </c>
      <c r="C157" s="530"/>
      <c r="D157" s="530"/>
      <c r="E157" s="530"/>
      <c r="F157" s="530"/>
      <c r="G157" s="381"/>
      <c r="H157" s="381"/>
      <c r="I157" s="381"/>
      <c r="J157" s="169"/>
      <c r="K157" s="167">
        <f>M81+K103+K109+K115+K143+K149+K155</f>
        <v>0</v>
      </c>
      <c r="L157" s="382"/>
      <c r="M157" s="382"/>
      <c r="N157" s="382"/>
      <c r="O157" s="383"/>
      <c r="P157" s="22"/>
      <c r="Q157" s="214"/>
      <c r="R157" s="214"/>
      <c r="S157" s="214"/>
      <c r="T157" s="214"/>
      <c r="U157" s="214"/>
      <c r="V157" s="214"/>
      <c r="W157" s="214"/>
      <c r="X157" s="214"/>
      <c r="Y157" s="214"/>
      <c r="AA157" s="214"/>
      <c r="AB157" s="214"/>
      <c r="AC157" s="214"/>
      <c r="AD157" s="214"/>
      <c r="AE157" s="214"/>
      <c r="AF157" s="214"/>
      <c r="AG157" s="214"/>
      <c r="AH157" s="214"/>
      <c r="AI157" s="214"/>
      <c r="AJ157" s="214"/>
      <c r="AK157" s="214"/>
      <c r="AL157" s="214"/>
      <c r="AM157" s="214"/>
      <c r="AN157" s="214"/>
      <c r="AO157" s="214"/>
      <c r="AQ157" s="214"/>
      <c r="AR157" s="214"/>
      <c r="AS157" s="214"/>
      <c r="AT157" s="214"/>
      <c r="AU157" s="214"/>
      <c r="AV157" s="214"/>
      <c r="AW157" s="214"/>
      <c r="AX157" s="214"/>
      <c r="AY157" s="214"/>
      <c r="AZ157" s="214"/>
      <c r="BA157" s="214"/>
      <c r="BB157" s="214"/>
      <c r="BC157" s="214"/>
      <c r="BD157" s="214"/>
    </row>
    <row r="158" spans="2:56" ht="15.15" customHeight="1" x14ac:dyDescent="0.25">
      <c r="B158" s="186"/>
      <c r="C158" s="186"/>
      <c r="D158" s="186"/>
      <c r="E158" s="186"/>
      <c r="F158" s="186"/>
      <c r="G158" s="377"/>
      <c r="H158" s="377"/>
      <c r="I158" s="377"/>
      <c r="J158" s="377"/>
      <c r="K158" s="377"/>
      <c r="L158" s="378"/>
      <c r="M158" s="378"/>
      <c r="N158" s="378"/>
      <c r="O158" s="378"/>
      <c r="P158" s="22"/>
      <c r="Q158" s="214"/>
      <c r="R158" s="214"/>
      <c r="S158" s="214"/>
      <c r="T158" s="214"/>
      <c r="U158" s="214"/>
      <c r="V158" s="214"/>
      <c r="W158" s="214"/>
      <c r="X158" s="214"/>
      <c r="Y158" s="214"/>
      <c r="AA158" s="214"/>
      <c r="AB158" s="214"/>
      <c r="AC158" s="214"/>
      <c r="AD158" s="214"/>
      <c r="AE158" s="214"/>
      <c r="AF158" s="214"/>
      <c r="AG158" s="214"/>
      <c r="AH158" s="214"/>
      <c r="AI158" s="214"/>
      <c r="AJ158" s="214"/>
      <c r="AK158" s="214"/>
      <c r="AL158" s="214"/>
      <c r="AM158" s="214"/>
      <c r="AN158" s="214"/>
      <c r="AO158" s="214"/>
      <c r="AQ158" s="214"/>
      <c r="AR158" s="214"/>
      <c r="AS158" s="214"/>
      <c r="AT158" s="214"/>
      <c r="AU158" s="214"/>
      <c r="AV158" s="214"/>
      <c r="AW158" s="214"/>
      <c r="AX158" s="214"/>
      <c r="AY158" s="214"/>
      <c r="AZ158" s="214"/>
      <c r="BA158" s="214"/>
      <c r="BB158" s="214"/>
      <c r="BC158" s="214"/>
      <c r="BD158" s="214"/>
    </row>
    <row r="159" spans="2:56" ht="17.25" customHeight="1" x14ac:dyDescent="0.25">
      <c r="B159" s="186"/>
      <c r="C159" s="186"/>
      <c r="D159" s="186"/>
      <c r="E159" s="186"/>
      <c r="F159" s="186"/>
      <c r="G159" s="377"/>
      <c r="H159" s="377"/>
      <c r="I159" s="377"/>
      <c r="J159" s="377"/>
      <c r="K159" s="377"/>
      <c r="L159" s="378"/>
      <c r="M159" s="378"/>
      <c r="N159" s="378"/>
      <c r="O159" s="378"/>
      <c r="P159" s="22"/>
      <c r="Q159" s="62"/>
      <c r="R159" s="62"/>
      <c r="S159" s="62"/>
      <c r="T159" s="62"/>
      <c r="U159" s="62"/>
      <c r="V159" s="62"/>
      <c r="Y159" s="62"/>
      <c r="AA159" s="62"/>
      <c r="AB159" s="62"/>
      <c r="AC159" s="62"/>
      <c r="AD159" s="62"/>
      <c r="AE159" s="62"/>
      <c r="AF159" s="62"/>
      <c r="AG159" s="62"/>
      <c r="AH159" s="62"/>
      <c r="AI159" s="62"/>
      <c r="AJ159" s="62"/>
      <c r="AK159" s="62"/>
      <c r="AL159" s="62"/>
      <c r="AO159" s="62"/>
      <c r="AQ159" s="62"/>
      <c r="AR159" s="62"/>
      <c r="AS159" s="62"/>
      <c r="AT159" s="62"/>
      <c r="AU159" s="62"/>
      <c r="AV159" s="62"/>
      <c r="AW159" s="62"/>
      <c r="AX159" s="62"/>
      <c r="AY159" s="62"/>
      <c r="AZ159" s="62"/>
      <c r="BA159" s="62"/>
      <c r="BB159" s="62"/>
    </row>
    <row r="160" spans="2:56" ht="15.15" customHeight="1" x14ac:dyDescent="0.25">
      <c r="B160" s="793" t="s">
        <v>28</v>
      </c>
      <c r="C160" s="794"/>
      <c r="D160" s="794"/>
      <c r="E160" s="794"/>
      <c r="F160" s="794"/>
      <c r="G160" s="794"/>
      <c r="H160" s="794"/>
      <c r="I160" s="794"/>
      <c r="J160" s="794"/>
      <c r="K160" s="794"/>
      <c r="L160" s="794"/>
      <c r="M160" s="794"/>
      <c r="N160" s="794"/>
      <c r="O160" s="795"/>
      <c r="P160" s="22"/>
      <c r="Q160" s="789"/>
      <c r="R160" s="789"/>
      <c r="S160" s="384"/>
      <c r="T160" s="789"/>
      <c r="U160" s="789"/>
      <c r="Z160" s="214"/>
      <c r="AA160" s="214"/>
      <c r="AB160" s="214"/>
      <c r="AC160" s="214"/>
      <c r="AD160" s="214"/>
      <c r="AE160" s="789"/>
      <c r="AF160" s="789"/>
      <c r="AG160" s="789"/>
      <c r="AH160" s="789"/>
      <c r="AI160" s="384"/>
      <c r="AJ160" s="789"/>
      <c r="AK160" s="789"/>
      <c r="AP160" s="214"/>
      <c r="AQ160" s="214"/>
      <c r="AR160" s="214"/>
      <c r="AS160" s="214"/>
      <c r="AT160" s="214"/>
      <c r="AU160" s="789"/>
      <c r="AV160" s="789"/>
      <c r="AW160" s="789"/>
      <c r="AX160" s="789"/>
      <c r="AY160" s="384"/>
      <c r="AZ160" s="789"/>
      <c r="BA160" s="789"/>
    </row>
    <row r="161" spans="2:56" ht="15.15" customHeight="1" x14ac:dyDescent="0.25">
      <c r="B161" s="796"/>
      <c r="C161" s="797"/>
      <c r="D161" s="797"/>
      <c r="E161" s="797"/>
      <c r="F161" s="797"/>
      <c r="G161" s="797"/>
      <c r="H161" s="797"/>
      <c r="I161" s="797"/>
      <c r="J161" s="797"/>
      <c r="K161" s="797"/>
      <c r="L161" s="797"/>
      <c r="M161" s="797"/>
      <c r="N161" s="797"/>
      <c r="O161" s="798"/>
      <c r="P161" s="22"/>
      <c r="Q161" s="297"/>
      <c r="R161" s="297"/>
      <c r="S161" s="384"/>
      <c r="T161" s="297"/>
      <c r="U161" s="297"/>
      <c r="Z161" s="214"/>
      <c r="AA161" s="214"/>
      <c r="AB161" s="214"/>
      <c r="AC161" s="214"/>
      <c r="AD161" s="214"/>
      <c r="AE161" s="297"/>
      <c r="AF161" s="297"/>
      <c r="AG161" s="297"/>
      <c r="AH161" s="297"/>
      <c r="AI161" s="384"/>
      <c r="AJ161" s="297"/>
      <c r="AK161" s="297"/>
      <c r="AP161" s="214"/>
      <c r="AQ161" s="214"/>
      <c r="AR161" s="214"/>
      <c r="AS161" s="214"/>
      <c r="AT161" s="214"/>
      <c r="AU161" s="297"/>
      <c r="AV161" s="297"/>
      <c r="AW161" s="297"/>
      <c r="AX161" s="297"/>
      <c r="AY161" s="384"/>
      <c r="AZ161" s="297"/>
      <c r="BA161" s="297"/>
    </row>
    <row r="162" spans="2:56" ht="15.15" customHeight="1" x14ac:dyDescent="0.25">
      <c r="B162" s="106"/>
      <c r="C162" s="106"/>
      <c r="D162" s="106"/>
      <c r="E162" s="106"/>
      <c r="F162" s="106"/>
      <c r="G162" s="108"/>
      <c r="H162" s="108"/>
      <c r="I162" s="108"/>
      <c r="J162" s="108"/>
      <c r="K162" s="108"/>
      <c r="L162" s="106"/>
      <c r="M162" s="106"/>
      <c r="N162" s="106"/>
      <c r="O162" s="106"/>
      <c r="P162" s="22"/>
      <c r="Q162" s="790"/>
      <c r="R162" s="791"/>
      <c r="S162" s="385"/>
      <c r="T162" s="792"/>
      <c r="U162" s="792"/>
      <c r="Z162" s="214"/>
      <c r="AA162" s="214"/>
      <c r="AB162" s="214"/>
      <c r="AC162" s="214"/>
      <c r="AD162" s="214"/>
      <c r="AE162" s="790"/>
      <c r="AF162" s="791"/>
      <c r="AG162" s="790"/>
      <c r="AH162" s="791"/>
      <c r="AI162" s="385"/>
      <c r="AJ162" s="792"/>
      <c r="AK162" s="792"/>
      <c r="AP162" s="214"/>
      <c r="AQ162" s="214"/>
      <c r="AR162" s="214"/>
      <c r="AS162" s="214"/>
      <c r="AT162" s="214"/>
      <c r="AU162" s="790"/>
      <c r="AV162" s="791"/>
      <c r="AW162" s="790"/>
      <c r="AX162" s="791"/>
      <c r="AY162" s="385"/>
      <c r="AZ162" s="792"/>
      <c r="BA162" s="792"/>
    </row>
    <row r="163" spans="2:56" ht="15.15" customHeight="1" x14ac:dyDescent="0.25">
      <c r="B163" s="249" t="s">
        <v>29</v>
      </c>
      <c r="C163" s="62"/>
      <c r="D163" s="62"/>
      <c r="E163" s="62"/>
      <c r="F163" s="62"/>
      <c r="L163" s="62"/>
      <c r="M163" s="62"/>
      <c r="P163" s="22"/>
      <c r="Q163" s="790"/>
      <c r="R163" s="791"/>
      <c r="S163" s="385"/>
      <c r="T163" s="792"/>
      <c r="U163" s="792"/>
      <c r="Z163" s="214"/>
      <c r="AA163" s="214"/>
      <c r="AB163" s="214"/>
      <c r="AC163" s="214"/>
      <c r="AD163" s="214"/>
      <c r="AE163" s="790"/>
      <c r="AF163" s="791"/>
      <c r="AG163" s="790"/>
      <c r="AH163" s="791"/>
      <c r="AI163" s="385"/>
      <c r="AJ163" s="792"/>
      <c r="AK163" s="792"/>
      <c r="AP163" s="214"/>
      <c r="AQ163" s="214"/>
      <c r="AR163" s="214"/>
      <c r="AS163" s="214"/>
      <c r="AT163" s="214"/>
      <c r="AU163" s="790"/>
      <c r="AV163" s="791"/>
      <c r="AW163" s="790"/>
      <c r="AX163" s="791"/>
      <c r="AY163" s="385"/>
      <c r="AZ163" s="792"/>
      <c r="BA163" s="792"/>
    </row>
    <row r="164" spans="2:56" s="70" customFormat="1" ht="15.15" customHeight="1" x14ac:dyDescent="0.25">
      <c r="B164" s="386" t="s">
        <v>20</v>
      </c>
      <c r="C164" s="387"/>
      <c r="D164" s="388"/>
      <c r="E164" s="388"/>
      <c r="F164" s="388"/>
      <c r="G164" s="761" t="s">
        <v>21</v>
      </c>
      <c r="H164" s="761"/>
      <c r="I164" s="761" t="s">
        <v>22</v>
      </c>
      <c r="J164" s="761"/>
      <c r="K164" s="363" t="s">
        <v>18</v>
      </c>
      <c r="L164" s="884" t="s">
        <v>17</v>
      </c>
      <c r="M164" s="884"/>
      <c r="N164" s="884"/>
      <c r="O164" s="884"/>
      <c r="P164" s="22"/>
      <c r="Q164" s="389"/>
      <c r="R164" s="390"/>
      <c r="S164" s="391"/>
      <c r="T164" s="372"/>
      <c r="U164" s="372"/>
      <c r="Z164" s="333"/>
      <c r="AA164" s="333"/>
      <c r="AB164" s="333"/>
      <c r="AC164" s="333"/>
      <c r="AD164" s="333"/>
      <c r="AE164" s="389"/>
      <c r="AF164" s="390"/>
      <c r="AG164" s="389"/>
      <c r="AH164" s="390"/>
      <c r="AI164" s="391"/>
      <c r="AJ164" s="372"/>
      <c r="AK164" s="372"/>
      <c r="AP164" s="333"/>
      <c r="AQ164" s="333"/>
      <c r="AR164" s="333"/>
      <c r="AS164" s="333"/>
      <c r="AT164" s="333"/>
      <c r="AU164" s="389"/>
      <c r="AV164" s="390"/>
      <c r="AW164" s="389"/>
      <c r="AX164" s="390"/>
      <c r="AY164" s="391"/>
      <c r="AZ164" s="372"/>
      <c r="BA164" s="372"/>
    </row>
    <row r="165" spans="2:56" ht="17.25" customHeight="1" x14ac:dyDescent="0.25">
      <c r="B165" s="765" t="s">
        <v>139</v>
      </c>
      <c r="C165" s="766"/>
      <c r="D165" s="766"/>
      <c r="E165" s="766"/>
      <c r="F165" s="766"/>
      <c r="G165" s="767"/>
      <c r="H165" s="767"/>
      <c r="I165" s="767">
        <v>0</v>
      </c>
      <c r="J165" s="767"/>
      <c r="K165" s="131">
        <f>G165+I165</f>
        <v>0</v>
      </c>
      <c r="L165" s="922"/>
      <c r="M165" s="922"/>
      <c r="N165" s="922"/>
      <c r="O165" s="922"/>
      <c r="P165" s="22"/>
      <c r="Q165" s="214"/>
      <c r="R165" s="214"/>
      <c r="S165" s="214"/>
      <c r="T165" s="214"/>
      <c r="U165" s="339"/>
      <c r="V165" s="214"/>
      <c r="W165" s="214"/>
      <c r="Y165" s="214"/>
      <c r="Z165" s="214"/>
      <c r="AA165" s="214"/>
      <c r="AB165" s="214"/>
      <c r="AC165" s="214"/>
      <c r="AD165" s="214"/>
      <c r="AE165" s="214"/>
      <c r="AF165" s="214"/>
      <c r="AG165" s="214"/>
      <c r="AH165" s="214"/>
      <c r="AI165" s="214"/>
      <c r="AJ165" s="214"/>
      <c r="AK165" s="339"/>
      <c r="AL165" s="214"/>
      <c r="AM165" s="214"/>
      <c r="AP165" s="214"/>
      <c r="AQ165" s="214"/>
      <c r="AR165" s="214"/>
      <c r="AS165" s="214"/>
      <c r="AT165" s="214"/>
      <c r="AU165" s="214"/>
      <c r="AV165" s="214"/>
      <c r="AW165" s="214"/>
      <c r="AX165" s="214"/>
      <c r="AY165" s="214"/>
      <c r="AZ165" s="214"/>
      <c r="BA165" s="339"/>
      <c r="BB165" s="214"/>
      <c r="BC165" s="214"/>
    </row>
    <row r="166" spans="2:56" x14ac:dyDescent="0.25">
      <c r="B166" s="772"/>
      <c r="C166" s="773"/>
      <c r="D166" s="773"/>
      <c r="E166" s="773"/>
      <c r="F166" s="773"/>
      <c r="G166" s="767">
        <v>0</v>
      </c>
      <c r="H166" s="767"/>
      <c r="I166" s="767">
        <v>0</v>
      </c>
      <c r="J166" s="767"/>
      <c r="K166" s="131">
        <f>G166+I166</f>
        <v>0</v>
      </c>
      <c r="L166" s="886"/>
      <c r="M166" s="886"/>
      <c r="N166" s="886"/>
      <c r="O166" s="886"/>
      <c r="P166" s="113"/>
      <c r="Q166" s="49"/>
      <c r="R166" s="49"/>
      <c r="S166" s="392"/>
      <c r="T166" s="788"/>
      <c r="U166" s="788"/>
      <c r="Z166" s="789"/>
      <c r="AA166" s="789"/>
      <c r="AB166" s="789"/>
      <c r="AC166" s="789"/>
      <c r="AD166" s="789"/>
      <c r="AE166" s="49"/>
      <c r="AF166" s="49"/>
      <c r="AG166" s="49"/>
      <c r="AH166" s="49"/>
      <c r="AI166" s="392"/>
      <c r="AJ166" s="788"/>
      <c r="AK166" s="788"/>
      <c r="AP166" s="789"/>
      <c r="AQ166" s="789"/>
      <c r="AR166" s="789"/>
      <c r="AS166" s="789"/>
      <c r="AT166" s="789"/>
      <c r="AU166" s="49"/>
      <c r="AV166" s="49"/>
      <c r="AW166" s="49"/>
      <c r="AX166" s="49"/>
      <c r="AY166" s="392"/>
      <c r="AZ166" s="788"/>
      <c r="BA166" s="788"/>
    </row>
    <row r="167" spans="2:56" x14ac:dyDescent="0.25">
      <c r="B167" s="774" t="s">
        <v>18</v>
      </c>
      <c r="C167" s="775"/>
      <c r="D167" s="775"/>
      <c r="E167" s="775"/>
      <c r="F167" s="775"/>
      <c r="G167" s="775"/>
      <c r="H167" s="775"/>
      <c r="I167" s="775"/>
      <c r="J167" s="776"/>
      <c r="K167" s="131">
        <f>SUM(K165:K166)</f>
        <v>0</v>
      </c>
      <c r="L167" s="887"/>
      <c r="M167" s="887"/>
      <c r="N167" s="887"/>
      <c r="O167" s="887"/>
      <c r="P167" s="22"/>
      <c r="Q167" s="49"/>
      <c r="R167" s="49"/>
      <c r="S167" s="392"/>
      <c r="T167" s="49"/>
      <c r="U167" s="49"/>
      <c r="Z167" s="297"/>
      <c r="AA167" s="297"/>
      <c r="AB167" s="297"/>
      <c r="AC167" s="297"/>
      <c r="AD167" s="297"/>
      <c r="AE167" s="49"/>
      <c r="AF167" s="49"/>
      <c r="AG167" s="49"/>
      <c r="AH167" s="49"/>
      <c r="AI167" s="392"/>
      <c r="AJ167" s="49"/>
      <c r="AK167" s="49"/>
      <c r="AP167" s="297"/>
      <c r="AQ167" s="297"/>
      <c r="AR167" s="297"/>
      <c r="AS167" s="297"/>
      <c r="AT167" s="297"/>
      <c r="AU167" s="49"/>
      <c r="AV167" s="49"/>
      <c r="AW167" s="49"/>
      <c r="AX167" s="49"/>
      <c r="AY167" s="392"/>
      <c r="AZ167" s="49"/>
      <c r="BA167" s="49"/>
    </row>
    <row r="168" spans="2:56" x14ac:dyDescent="0.25">
      <c r="B168" s="322"/>
      <c r="C168" s="322"/>
      <c r="D168" s="322"/>
      <c r="E168" s="322"/>
      <c r="F168" s="322"/>
      <c r="G168" s="323"/>
      <c r="H168" s="323"/>
      <c r="I168" s="323"/>
      <c r="J168" s="334"/>
      <c r="K168" s="294"/>
      <c r="L168" s="294"/>
      <c r="M168" s="294"/>
      <c r="N168" s="294"/>
      <c r="O168" s="294"/>
      <c r="P168" s="344"/>
      <c r="Q168" s="345"/>
      <c r="R168" s="336"/>
      <c r="S168" s="27"/>
      <c r="T168" s="27"/>
      <c r="Y168" s="214"/>
      <c r="Z168" s="214"/>
      <c r="AA168" s="214"/>
      <c r="AB168" s="214"/>
      <c r="AC168" s="214"/>
      <c r="AD168" s="335"/>
      <c r="AE168" s="335"/>
      <c r="AF168" s="344"/>
      <c r="AG168" s="345"/>
      <c r="AH168" s="336"/>
      <c r="AI168" s="27"/>
      <c r="AJ168" s="27"/>
      <c r="AO168" s="214"/>
      <c r="AP168" s="214"/>
      <c r="AQ168" s="214"/>
      <c r="AR168" s="214"/>
      <c r="AS168" s="214"/>
      <c r="AT168" s="335"/>
      <c r="AU168" s="335"/>
      <c r="AV168" s="344"/>
      <c r="AW168" s="345"/>
      <c r="AX168" s="336"/>
      <c r="AY168" s="27"/>
      <c r="AZ168" s="27"/>
    </row>
    <row r="169" spans="2:56" ht="15.15" customHeight="1" x14ac:dyDescent="0.25">
      <c r="B169" s="393" t="s">
        <v>59</v>
      </c>
      <c r="C169" s="214"/>
      <c r="D169" s="214"/>
      <c r="E169" s="214"/>
      <c r="F169" s="214"/>
      <c r="G169" s="223"/>
      <c r="H169" s="223"/>
      <c r="I169" s="223"/>
      <c r="J169" s="223"/>
      <c r="K169" s="297"/>
      <c r="L169" s="339"/>
      <c r="M169" s="214"/>
      <c r="N169" s="214"/>
      <c r="P169" s="335"/>
      <c r="Q169" s="335"/>
      <c r="R169" s="336"/>
      <c r="S169" s="214"/>
      <c r="T169" s="214"/>
      <c r="Y169" s="214"/>
      <c r="Z169" s="214"/>
      <c r="AA169" s="214"/>
      <c r="AB169" s="214"/>
      <c r="AC169" s="214"/>
      <c r="AD169" s="335"/>
      <c r="AE169" s="335"/>
      <c r="AF169" s="335"/>
      <c r="AG169" s="335"/>
      <c r="AH169" s="336"/>
      <c r="AI169" s="214"/>
      <c r="AJ169" s="214"/>
      <c r="AO169" s="214"/>
      <c r="AP169" s="214"/>
      <c r="AQ169" s="214"/>
      <c r="AR169" s="214"/>
      <c r="AS169" s="214"/>
      <c r="AT169" s="335"/>
      <c r="AU169" s="335"/>
      <c r="AV169" s="335"/>
      <c r="AW169" s="335"/>
      <c r="AX169" s="336"/>
      <c r="AY169" s="214"/>
      <c r="AZ169" s="214"/>
    </row>
    <row r="170" spans="2:56" s="70" customFormat="1" ht="15.15" customHeight="1" x14ac:dyDescent="0.25">
      <c r="B170" s="373" t="s">
        <v>158</v>
      </c>
      <c r="K170" s="294"/>
      <c r="P170" s="350"/>
      <c r="Q170" s="350"/>
      <c r="R170" s="394"/>
      <c r="S170" s="333"/>
      <c r="T170" s="333"/>
      <c r="Y170" s="333"/>
      <c r="Z170" s="333"/>
      <c r="AA170" s="333"/>
      <c r="AB170" s="333"/>
      <c r="AC170" s="333"/>
      <c r="AD170" s="350"/>
      <c r="AE170" s="350"/>
      <c r="AF170" s="350"/>
      <c r="AG170" s="350"/>
      <c r="AH170" s="394"/>
      <c r="AI170" s="333"/>
      <c r="AJ170" s="333"/>
      <c r="AO170" s="333"/>
      <c r="AP170" s="333"/>
      <c r="AQ170" s="333"/>
      <c r="AR170" s="333"/>
      <c r="AS170" s="333"/>
      <c r="AT170" s="350"/>
      <c r="AU170" s="350"/>
      <c r="AV170" s="350"/>
      <c r="AW170" s="350"/>
      <c r="AX170" s="394"/>
      <c r="AY170" s="333"/>
      <c r="AZ170" s="333"/>
    </row>
    <row r="171" spans="2:56" ht="14.25" customHeight="1" x14ac:dyDescent="0.25">
      <c r="B171" s="752" t="s">
        <v>19</v>
      </c>
      <c r="C171" s="753"/>
      <c r="D171" s="753"/>
      <c r="E171" s="753"/>
      <c r="F171" s="753"/>
      <c r="G171" s="54" t="s">
        <v>43</v>
      </c>
      <c r="H171" s="348" t="s">
        <v>15</v>
      </c>
      <c r="I171" s="349" t="s">
        <v>42</v>
      </c>
      <c r="J171" s="349" t="s">
        <v>326</v>
      </c>
      <c r="K171" s="363" t="s">
        <v>18</v>
      </c>
      <c r="L171" s="884" t="s">
        <v>17</v>
      </c>
      <c r="M171" s="884"/>
      <c r="N171" s="884"/>
      <c r="O171" s="884"/>
      <c r="P171" s="214"/>
      <c r="Q171" s="214"/>
      <c r="R171" s="339"/>
      <c r="S171" s="214"/>
      <c r="T171" s="214"/>
      <c r="Y171" s="395"/>
      <c r="Z171" s="214"/>
      <c r="AA171" s="214"/>
      <c r="AB171" s="214"/>
      <c r="AC171" s="214"/>
      <c r="AD171" s="214"/>
      <c r="AE171" s="214"/>
      <c r="AF171" s="214"/>
      <c r="AG171" s="214"/>
      <c r="AH171" s="339"/>
      <c r="AI171" s="214"/>
      <c r="AJ171" s="214"/>
      <c r="AO171" s="395"/>
      <c r="AP171" s="214"/>
      <c r="AQ171" s="214"/>
      <c r="AR171" s="214"/>
      <c r="AS171" s="214"/>
      <c r="AT171" s="214"/>
      <c r="AU171" s="214"/>
      <c r="AV171" s="214"/>
      <c r="AW171" s="214"/>
      <c r="AX171" s="339"/>
      <c r="AY171" s="214"/>
      <c r="AZ171" s="214"/>
    </row>
    <row r="172" spans="2:56" ht="16.5" customHeight="1" x14ac:dyDescent="0.25">
      <c r="B172" s="784" t="s">
        <v>88</v>
      </c>
      <c r="C172" s="785"/>
      <c r="D172" s="785"/>
      <c r="E172" s="785"/>
      <c r="F172" s="786"/>
      <c r="G172" s="128"/>
      <c r="H172" s="128"/>
      <c r="I172" s="129" t="s">
        <v>138</v>
      </c>
      <c r="J172" s="364"/>
      <c r="K172" s="174">
        <f>ROUND(IF(G172=0,IF(H172=0,J172,H172*J172),IF(H172=0,G172*J172,G172*H172*J172)),2)</f>
        <v>0</v>
      </c>
      <c r="L172" s="922" t="s">
        <v>88</v>
      </c>
      <c r="M172" s="922"/>
      <c r="N172" s="922"/>
      <c r="O172" s="922"/>
      <c r="P172" s="783"/>
      <c r="Q172" s="783"/>
      <c r="R172" s="396"/>
      <c r="S172" s="783"/>
      <c r="T172" s="783"/>
      <c r="W172" s="298"/>
      <c r="Y172" s="783"/>
      <c r="Z172" s="783"/>
      <c r="AA172" s="783"/>
      <c r="AB172" s="783"/>
      <c r="AC172" s="783"/>
      <c r="AD172" s="783"/>
      <c r="AE172" s="783"/>
      <c r="AF172" s="783"/>
      <c r="AG172" s="783"/>
      <c r="AH172" s="396"/>
      <c r="AI172" s="783"/>
      <c r="AJ172" s="783"/>
      <c r="AM172" s="298"/>
      <c r="AO172" s="783"/>
      <c r="AP172" s="783"/>
      <c r="AQ172" s="783"/>
      <c r="AR172" s="783"/>
      <c r="AS172" s="783"/>
      <c r="AT172" s="783"/>
      <c r="AU172" s="783"/>
      <c r="AV172" s="783"/>
      <c r="AW172" s="783"/>
      <c r="AX172" s="396"/>
      <c r="AY172" s="783"/>
      <c r="AZ172" s="783"/>
      <c r="BC172" s="298"/>
    </row>
    <row r="173" spans="2:56" ht="14.25" customHeight="1" x14ac:dyDescent="0.25">
      <c r="B173" s="758"/>
      <c r="C173" s="759"/>
      <c r="D173" s="759"/>
      <c r="E173" s="759"/>
      <c r="F173" s="760"/>
      <c r="G173" s="354"/>
      <c r="H173" s="355"/>
      <c r="I173" s="129" t="s">
        <v>70</v>
      </c>
      <c r="J173" s="364">
        <v>0</v>
      </c>
      <c r="K173" s="174">
        <f>ROUND(IF(H173=0,J173,H173*J173),2)</f>
        <v>0</v>
      </c>
      <c r="L173" s="663"/>
      <c r="M173" s="664"/>
      <c r="N173" s="664"/>
      <c r="O173" s="665"/>
      <c r="P173" s="787"/>
      <c r="Q173" s="783"/>
      <c r="R173" s="385"/>
      <c r="S173" s="779"/>
      <c r="T173" s="779"/>
      <c r="W173" s="296"/>
      <c r="Y173" s="214"/>
      <c r="Z173" s="214"/>
      <c r="AA173" s="214"/>
      <c r="AB173" s="214"/>
      <c r="AC173" s="214"/>
      <c r="AD173" s="787"/>
      <c r="AE173" s="783"/>
      <c r="AF173" s="787"/>
      <c r="AG173" s="783"/>
      <c r="AH173" s="385"/>
      <c r="AI173" s="779"/>
      <c r="AJ173" s="779"/>
      <c r="AM173" s="296"/>
      <c r="AO173" s="214"/>
      <c r="AP173" s="214"/>
      <c r="AQ173" s="214"/>
      <c r="AR173" s="214"/>
      <c r="AS173" s="214"/>
      <c r="AT173" s="787"/>
      <c r="AU173" s="783"/>
      <c r="AV173" s="787"/>
      <c r="AW173" s="783"/>
      <c r="AX173" s="385"/>
      <c r="AY173" s="779"/>
      <c r="AZ173" s="779"/>
      <c r="BC173" s="296"/>
    </row>
    <row r="174" spans="2:56" ht="15.15" customHeight="1" x14ac:dyDescent="0.25">
      <c r="B174" s="359" t="s">
        <v>18</v>
      </c>
      <c r="C174" s="360"/>
      <c r="D174" s="360"/>
      <c r="E174" s="360"/>
      <c r="F174" s="360"/>
      <c r="G174" s="360"/>
      <c r="H174" s="360"/>
      <c r="I174" s="365"/>
      <c r="J174" s="365"/>
      <c r="K174" s="131">
        <f>SUM(K172:K173)</f>
        <v>0</v>
      </c>
      <c r="L174" s="749"/>
      <c r="M174" s="750"/>
      <c r="N174" s="750"/>
      <c r="O174" s="751"/>
      <c r="P174" s="787"/>
      <c r="Q174" s="783"/>
      <c r="R174" s="385"/>
      <c r="S174" s="779"/>
      <c r="T174" s="779"/>
      <c r="W174" s="49"/>
      <c r="Y174" s="778"/>
      <c r="Z174" s="778"/>
      <c r="AA174" s="778"/>
      <c r="AB174" s="778"/>
      <c r="AC174" s="778"/>
      <c r="AD174" s="787"/>
      <c r="AE174" s="783"/>
      <c r="AF174" s="787"/>
      <c r="AG174" s="783"/>
      <c r="AH174" s="385"/>
      <c r="AI174" s="779"/>
      <c r="AJ174" s="779"/>
      <c r="AM174" s="49"/>
      <c r="AO174" s="778"/>
      <c r="AP174" s="778"/>
      <c r="AQ174" s="778"/>
      <c r="AR174" s="778"/>
      <c r="AS174" s="778"/>
      <c r="AT174" s="787"/>
      <c r="AU174" s="783"/>
      <c r="AV174" s="787"/>
      <c r="AW174" s="783"/>
      <c r="AX174" s="385"/>
      <c r="AY174" s="779"/>
      <c r="AZ174" s="779"/>
      <c r="BC174" s="49"/>
    </row>
    <row r="175" spans="2:56" s="70" customFormat="1" ht="15.15" customHeight="1" x14ac:dyDescent="0.25">
      <c r="B175" s="298"/>
      <c r="C175" s="298"/>
      <c r="D175" s="298"/>
      <c r="E175" s="298"/>
      <c r="F175" s="298"/>
      <c r="G175" s="298"/>
      <c r="H175" s="298"/>
      <c r="I175" s="223"/>
      <c r="J175" s="223"/>
      <c r="K175" s="341"/>
      <c r="L175" s="87"/>
      <c r="M175" s="87"/>
      <c r="N175" s="87"/>
      <c r="O175" s="87"/>
      <c r="P175" s="22"/>
      <c r="Q175" s="362"/>
      <c r="R175" s="323"/>
      <c r="S175" s="391"/>
      <c r="T175" s="294"/>
      <c r="U175" s="294"/>
      <c r="X175" s="377"/>
      <c r="Z175" s="350"/>
      <c r="AA175" s="350"/>
      <c r="AB175" s="350"/>
      <c r="AC175" s="350"/>
      <c r="AD175" s="350"/>
      <c r="AE175" s="362"/>
      <c r="AF175" s="323"/>
      <c r="AG175" s="362"/>
      <c r="AH175" s="323"/>
      <c r="AI175" s="391"/>
      <c r="AJ175" s="294"/>
      <c r="AK175" s="294"/>
      <c r="AN175" s="377"/>
      <c r="AP175" s="350"/>
      <c r="AQ175" s="350"/>
      <c r="AR175" s="350"/>
      <c r="AS175" s="350"/>
      <c r="AT175" s="350"/>
      <c r="AU175" s="362"/>
      <c r="AV175" s="323"/>
      <c r="AW175" s="362"/>
      <c r="AX175" s="323"/>
      <c r="AY175" s="391"/>
      <c r="AZ175" s="294"/>
      <c r="BA175" s="294"/>
      <c r="BD175" s="377"/>
    </row>
    <row r="176" spans="2:56" ht="15.15" customHeight="1" x14ac:dyDescent="0.25">
      <c r="B176" s="397" t="s">
        <v>159</v>
      </c>
      <c r="C176" s="298"/>
      <c r="D176" s="298"/>
      <c r="E176" s="298"/>
      <c r="F176" s="298"/>
      <c r="G176" s="298"/>
      <c r="H176" s="298"/>
      <c r="I176" s="223"/>
      <c r="J176" s="223"/>
      <c r="K176" s="341"/>
      <c r="L176" s="87"/>
      <c r="M176" s="87"/>
      <c r="N176" s="87"/>
      <c r="O176" s="87"/>
      <c r="P176" s="22"/>
      <c r="Q176" s="335"/>
      <c r="R176" s="335"/>
      <c r="S176" s="398"/>
      <c r="T176" s="335"/>
      <c r="U176" s="335"/>
      <c r="V176" s="214"/>
      <c r="W176" s="214"/>
      <c r="X176" s="214"/>
      <c r="Z176" s="395"/>
      <c r="AA176" s="214"/>
      <c r="AB176" s="214"/>
      <c r="AC176" s="214"/>
      <c r="AD176" s="214"/>
      <c r="AE176" s="335"/>
      <c r="AF176" s="335"/>
      <c r="AG176" s="335"/>
      <c r="AH176" s="335"/>
      <c r="AI176" s="398"/>
      <c r="AJ176" s="335"/>
      <c r="AK176" s="335"/>
      <c r="AL176" s="214"/>
      <c r="AM176" s="214"/>
      <c r="AN176" s="214"/>
      <c r="AP176" s="395"/>
      <c r="AQ176" s="214"/>
      <c r="AR176" s="214"/>
      <c r="AS176" s="214"/>
      <c r="AT176" s="214"/>
      <c r="AU176" s="335"/>
      <c r="AV176" s="335"/>
      <c r="AW176" s="335"/>
      <c r="AX176" s="335"/>
      <c r="AY176" s="398"/>
      <c r="AZ176" s="335"/>
      <c r="BA176" s="335"/>
      <c r="BB176" s="214"/>
      <c r="BC176" s="214"/>
      <c r="BD176" s="214"/>
    </row>
    <row r="177" spans="2:56" ht="16.5" customHeight="1" x14ac:dyDescent="0.25">
      <c r="B177" s="752" t="s">
        <v>19</v>
      </c>
      <c r="C177" s="753"/>
      <c r="D177" s="753"/>
      <c r="E177" s="753"/>
      <c r="F177" s="753"/>
      <c r="G177" s="54" t="s">
        <v>43</v>
      </c>
      <c r="H177" s="348" t="s">
        <v>15</v>
      </c>
      <c r="I177" s="349" t="s">
        <v>42</v>
      </c>
      <c r="J177" s="349" t="s">
        <v>326</v>
      </c>
      <c r="K177" s="363" t="s">
        <v>18</v>
      </c>
      <c r="L177" s="884" t="s">
        <v>17</v>
      </c>
      <c r="M177" s="884"/>
      <c r="N177" s="884"/>
      <c r="O177" s="884"/>
      <c r="P177" s="22"/>
      <c r="Q177" s="783"/>
      <c r="R177" s="783"/>
      <c r="S177" s="396"/>
      <c r="T177" s="783"/>
      <c r="U177" s="783"/>
      <c r="V177" s="43"/>
      <c r="W177" s="43"/>
      <c r="X177" s="43"/>
      <c r="Y177" s="62"/>
      <c r="Z177" s="783"/>
      <c r="AA177" s="783"/>
      <c r="AB177" s="783"/>
      <c r="AC177" s="783"/>
      <c r="AD177" s="783"/>
      <c r="AE177" s="783"/>
      <c r="AF177" s="783"/>
      <c r="AG177" s="783"/>
      <c r="AH177" s="783"/>
      <c r="AI177" s="396"/>
      <c r="AJ177" s="783"/>
      <c r="AK177" s="783"/>
      <c r="AL177" s="43"/>
      <c r="AM177" s="43"/>
      <c r="AN177" s="43"/>
      <c r="AP177" s="783"/>
      <c r="AQ177" s="783"/>
      <c r="AR177" s="783"/>
      <c r="AS177" s="783"/>
      <c r="AT177" s="783"/>
      <c r="AU177" s="783"/>
      <c r="AV177" s="783"/>
      <c r="AW177" s="783"/>
      <c r="AX177" s="783"/>
      <c r="AY177" s="396"/>
      <c r="AZ177" s="783"/>
      <c r="BA177" s="783"/>
      <c r="BB177" s="43"/>
      <c r="BC177" s="43"/>
      <c r="BD177" s="43"/>
    </row>
    <row r="178" spans="2:56" ht="16.5" customHeight="1" x14ac:dyDescent="0.25">
      <c r="B178" s="784" t="s">
        <v>88</v>
      </c>
      <c r="C178" s="785"/>
      <c r="D178" s="785"/>
      <c r="E178" s="785"/>
      <c r="F178" s="786"/>
      <c r="G178" s="128"/>
      <c r="H178" s="128"/>
      <c r="I178" s="129" t="s">
        <v>136</v>
      </c>
      <c r="J178" s="364"/>
      <c r="K178" s="174">
        <f>ROUND(IF(G178=0,IF(H178=0,J178,H178*J178),IF(H178=0,G178*J178,G178*H178*J178)),2)</f>
        <v>0</v>
      </c>
      <c r="L178" s="922" t="s">
        <v>88</v>
      </c>
      <c r="M178" s="922"/>
      <c r="N178" s="922"/>
      <c r="O178" s="922"/>
      <c r="P178" s="22"/>
      <c r="Q178" s="223"/>
      <c r="R178" s="223"/>
      <c r="S178" s="396"/>
      <c r="T178" s="223"/>
      <c r="U178" s="223"/>
      <c r="V178" s="43"/>
      <c r="W178" s="43"/>
      <c r="X178" s="43"/>
      <c r="Y178" s="62"/>
      <c r="Z178" s="223"/>
      <c r="AA178" s="223"/>
      <c r="AB178" s="223"/>
      <c r="AC178" s="223"/>
      <c r="AD178" s="223"/>
      <c r="AE178" s="223"/>
      <c r="AF178" s="223"/>
      <c r="AG178" s="223"/>
      <c r="AH178" s="223"/>
      <c r="AI178" s="396"/>
      <c r="AJ178" s="223"/>
      <c r="AK178" s="223"/>
      <c r="AL178" s="43"/>
      <c r="AM178" s="43"/>
      <c r="AN178" s="43"/>
      <c r="AP178" s="223"/>
      <c r="AQ178" s="223"/>
      <c r="AR178" s="223"/>
      <c r="AS178" s="223"/>
      <c r="AT178" s="223"/>
      <c r="AU178" s="223"/>
      <c r="AV178" s="223"/>
      <c r="AW178" s="223"/>
      <c r="AX178" s="223"/>
      <c r="AY178" s="396"/>
      <c r="AZ178" s="223"/>
      <c r="BA178" s="223"/>
      <c r="BB178" s="43"/>
      <c r="BC178" s="43"/>
      <c r="BD178" s="43"/>
    </row>
    <row r="179" spans="2:56" ht="15.15" customHeight="1" x14ac:dyDescent="0.25">
      <c r="B179" s="758"/>
      <c r="C179" s="759"/>
      <c r="D179" s="759"/>
      <c r="E179" s="759"/>
      <c r="F179" s="760"/>
      <c r="G179" s="354"/>
      <c r="H179" s="355"/>
      <c r="I179" s="129" t="s">
        <v>70</v>
      </c>
      <c r="J179" s="364">
        <v>0</v>
      </c>
      <c r="K179" s="174">
        <f>ROUND(IF(H179=0,J179,H179*J179),2)</f>
        <v>0</v>
      </c>
      <c r="L179" s="663"/>
      <c r="M179" s="664"/>
      <c r="N179" s="664"/>
      <c r="O179" s="665"/>
      <c r="P179" s="22"/>
      <c r="Q179" s="777"/>
      <c r="R179" s="778"/>
      <c r="S179" s="385"/>
      <c r="T179" s="779"/>
      <c r="U179" s="779"/>
      <c r="X179" s="214"/>
      <c r="Z179" s="214"/>
      <c r="AA179" s="214"/>
      <c r="AB179" s="214"/>
      <c r="AC179" s="214"/>
      <c r="AD179" s="214"/>
      <c r="AE179" s="777"/>
      <c r="AF179" s="778"/>
      <c r="AG179" s="777"/>
      <c r="AH179" s="778"/>
      <c r="AI179" s="385"/>
      <c r="AJ179" s="779"/>
      <c r="AK179" s="779"/>
      <c r="AN179" s="214"/>
      <c r="AP179" s="214"/>
      <c r="AQ179" s="214"/>
      <c r="AR179" s="214"/>
      <c r="AS179" s="214"/>
      <c r="AT179" s="214"/>
      <c r="AU179" s="777"/>
      <c r="AV179" s="778"/>
      <c r="AW179" s="777"/>
      <c r="AX179" s="778"/>
      <c r="AY179" s="385"/>
      <c r="AZ179" s="779"/>
      <c r="BA179" s="779"/>
      <c r="BD179" s="214"/>
    </row>
    <row r="180" spans="2:56" ht="15.15" customHeight="1" x14ac:dyDescent="0.25">
      <c r="B180" s="359" t="s">
        <v>18</v>
      </c>
      <c r="C180" s="360"/>
      <c r="D180" s="360"/>
      <c r="E180" s="360"/>
      <c r="F180" s="360"/>
      <c r="G180" s="360"/>
      <c r="H180" s="360"/>
      <c r="I180" s="365"/>
      <c r="J180" s="365"/>
      <c r="K180" s="131">
        <f>SUM(K178:K179)</f>
        <v>0</v>
      </c>
      <c r="L180" s="749"/>
      <c r="M180" s="750"/>
      <c r="N180" s="750"/>
      <c r="O180" s="751"/>
      <c r="P180" s="22"/>
      <c r="Q180" s="777"/>
      <c r="R180" s="778"/>
      <c r="S180" s="385"/>
      <c r="T180" s="779"/>
      <c r="U180" s="779"/>
      <c r="X180" s="297"/>
      <c r="Z180" s="778"/>
      <c r="AA180" s="778"/>
      <c r="AB180" s="778"/>
      <c r="AC180" s="778"/>
      <c r="AD180" s="778"/>
      <c r="AE180" s="777"/>
      <c r="AF180" s="778"/>
      <c r="AG180" s="777"/>
      <c r="AH180" s="778"/>
      <c r="AI180" s="385"/>
      <c r="AJ180" s="779"/>
      <c r="AK180" s="779"/>
      <c r="AN180" s="297"/>
      <c r="AP180" s="778"/>
      <c r="AQ180" s="778"/>
      <c r="AR180" s="778"/>
      <c r="AS180" s="778"/>
      <c r="AT180" s="778"/>
      <c r="AU180" s="777"/>
      <c r="AV180" s="778"/>
      <c r="AW180" s="777"/>
      <c r="AX180" s="778"/>
      <c r="AY180" s="385"/>
      <c r="AZ180" s="779"/>
      <c r="BA180" s="779"/>
      <c r="BD180" s="297"/>
    </row>
    <row r="181" spans="2:56" ht="15.15" customHeight="1" x14ac:dyDescent="0.25">
      <c r="B181" s="298"/>
      <c r="C181" s="298"/>
      <c r="D181" s="298"/>
      <c r="E181" s="298"/>
      <c r="F181" s="298"/>
      <c r="G181" s="298"/>
      <c r="H181" s="298"/>
      <c r="I181" s="223"/>
      <c r="J181" s="223"/>
      <c r="K181" s="341"/>
      <c r="L181" s="87"/>
      <c r="M181" s="87"/>
      <c r="N181" s="87"/>
      <c r="O181" s="87"/>
      <c r="P181" s="22"/>
      <c r="Q181" s="345"/>
      <c r="R181" s="335"/>
      <c r="S181" s="385"/>
      <c r="T181" s="87"/>
      <c r="U181" s="87"/>
      <c r="X181" s="297"/>
      <c r="Z181" s="335"/>
      <c r="AA181" s="335"/>
      <c r="AB181" s="335"/>
      <c r="AC181" s="335"/>
      <c r="AD181" s="335"/>
      <c r="AE181" s="345"/>
      <c r="AF181" s="335"/>
      <c r="AG181" s="345"/>
      <c r="AH181" s="335"/>
      <c r="AI181" s="385"/>
      <c r="AJ181" s="87"/>
      <c r="AK181" s="87"/>
      <c r="AN181" s="297"/>
      <c r="AP181" s="335"/>
      <c r="AQ181" s="335"/>
      <c r="AR181" s="335"/>
      <c r="AS181" s="335"/>
      <c r="AT181" s="335"/>
      <c r="AU181" s="345"/>
      <c r="AV181" s="335"/>
      <c r="AW181" s="345"/>
      <c r="AX181" s="335"/>
      <c r="AY181" s="385"/>
      <c r="AZ181" s="87"/>
      <c r="BA181" s="87"/>
      <c r="BD181" s="297"/>
    </row>
    <row r="182" spans="2:56" ht="27.75" customHeight="1" x14ac:dyDescent="0.25">
      <c r="B182" s="710" t="s">
        <v>160</v>
      </c>
      <c r="C182" s="711"/>
      <c r="D182" s="711"/>
      <c r="E182" s="711"/>
      <c r="F182" s="711"/>
      <c r="G182" s="711"/>
      <c r="H182" s="370"/>
      <c r="I182" s="370"/>
      <c r="J182" s="370"/>
      <c r="K182" s="167">
        <f>K162+K168+K174+K180</f>
        <v>0</v>
      </c>
      <c r="L182" s="375"/>
      <c r="M182" s="375"/>
      <c r="N182" s="375"/>
      <c r="O182" s="376"/>
      <c r="P182" s="22"/>
      <c r="Q182" s="335"/>
      <c r="R182" s="335"/>
      <c r="S182" s="335"/>
      <c r="T182" s="335"/>
      <c r="U182" s="335"/>
      <c r="X182" s="223"/>
      <c r="AA182" s="214"/>
      <c r="AB182" s="214"/>
      <c r="AC182" s="214"/>
      <c r="AD182" s="214"/>
      <c r="AE182" s="335"/>
      <c r="AF182" s="335"/>
      <c r="AG182" s="335"/>
      <c r="AH182" s="335"/>
      <c r="AI182" s="335"/>
      <c r="AJ182" s="335"/>
      <c r="AK182" s="335"/>
      <c r="AN182" s="223"/>
      <c r="AQ182" s="214"/>
      <c r="AR182" s="214"/>
      <c r="AS182" s="214"/>
      <c r="AT182" s="214"/>
      <c r="AU182" s="335"/>
      <c r="AV182" s="335"/>
      <c r="AW182" s="335"/>
      <c r="AX182" s="335"/>
      <c r="AY182" s="335"/>
      <c r="AZ182" s="335"/>
      <c r="BA182" s="335"/>
      <c r="BD182" s="223"/>
    </row>
    <row r="183" spans="2:56" ht="15.15" customHeight="1" x14ac:dyDescent="0.25">
      <c r="B183" s="322"/>
      <c r="C183" s="322"/>
      <c r="D183" s="322"/>
      <c r="E183" s="322"/>
      <c r="F183" s="322"/>
      <c r="G183" s="323"/>
      <c r="H183" s="323"/>
      <c r="I183" s="323"/>
      <c r="J183" s="399"/>
      <c r="K183" s="343"/>
      <c r="L183" s="323"/>
      <c r="M183" s="323"/>
      <c r="N183" s="323"/>
      <c r="O183" s="323"/>
      <c r="P183" s="22"/>
      <c r="Q183" s="335"/>
      <c r="R183" s="335"/>
      <c r="S183" s="335"/>
      <c r="T183" s="335"/>
      <c r="U183" s="335"/>
      <c r="X183" s="223"/>
      <c r="AA183" s="214"/>
      <c r="AB183" s="214"/>
      <c r="AC183" s="214"/>
      <c r="AD183" s="214"/>
      <c r="AE183" s="335"/>
      <c r="AF183" s="335"/>
      <c r="AG183" s="335"/>
      <c r="AH183" s="335"/>
      <c r="AI183" s="335"/>
      <c r="AJ183" s="335"/>
      <c r="AK183" s="335"/>
      <c r="AN183" s="223"/>
      <c r="AQ183" s="214"/>
      <c r="AR183" s="214"/>
      <c r="AS183" s="214"/>
      <c r="AT183" s="214"/>
      <c r="AU183" s="335"/>
      <c r="AV183" s="335"/>
      <c r="AW183" s="335"/>
      <c r="AX183" s="335"/>
      <c r="AY183" s="335"/>
      <c r="AZ183" s="335"/>
      <c r="BA183" s="335"/>
      <c r="BD183" s="223"/>
    </row>
    <row r="184" spans="2:56" ht="16.5" customHeight="1" x14ac:dyDescent="0.25">
      <c r="B184" s="393" t="s">
        <v>68</v>
      </c>
      <c r="C184" s="214"/>
      <c r="D184" s="214"/>
      <c r="E184" s="214"/>
      <c r="F184" s="214"/>
      <c r="G184" s="223"/>
      <c r="H184" s="223"/>
      <c r="I184" s="223"/>
      <c r="J184" s="400"/>
      <c r="K184" s="297"/>
      <c r="L184" s="214"/>
      <c r="P184" s="113"/>
      <c r="Q184" s="335"/>
      <c r="R184" s="335"/>
      <c r="S184" s="335"/>
      <c r="T184" s="335"/>
      <c r="U184" s="335"/>
      <c r="X184" s="214"/>
      <c r="Z184" s="214"/>
      <c r="AA184" s="214"/>
      <c r="AB184" s="214"/>
      <c r="AC184" s="214"/>
      <c r="AD184" s="214"/>
      <c r="AE184" s="777"/>
      <c r="AF184" s="778"/>
      <c r="AG184" s="777"/>
      <c r="AH184" s="778"/>
      <c r="AI184" s="163"/>
      <c r="AJ184" s="344"/>
      <c r="AK184" s="344"/>
      <c r="AP184" s="214"/>
      <c r="AQ184" s="214"/>
      <c r="AR184" s="214"/>
      <c r="AS184" s="214"/>
      <c r="AT184" s="214"/>
      <c r="AU184" s="777"/>
      <c r="AV184" s="778"/>
      <c r="AW184" s="777"/>
      <c r="AX184" s="778"/>
      <c r="AY184" s="163"/>
      <c r="AZ184" s="344"/>
      <c r="BA184" s="344"/>
      <c r="BD184" s="214"/>
    </row>
    <row r="185" spans="2:56" ht="15.15" customHeight="1" x14ac:dyDescent="0.25">
      <c r="B185" s="780" t="s">
        <v>20</v>
      </c>
      <c r="C185" s="781"/>
      <c r="D185" s="781"/>
      <c r="E185" s="781"/>
      <c r="F185" s="781"/>
      <c r="G185" s="401"/>
      <c r="H185" s="401"/>
      <c r="I185" s="761" t="s">
        <v>21</v>
      </c>
      <c r="J185" s="761"/>
      <c r="K185" s="363" t="s">
        <v>18</v>
      </c>
      <c r="L185" s="884" t="s">
        <v>17</v>
      </c>
      <c r="M185" s="884"/>
      <c r="N185" s="884"/>
      <c r="O185" s="884"/>
      <c r="P185" s="22"/>
      <c r="Q185" s="335"/>
      <c r="R185" s="335"/>
      <c r="S185" s="335"/>
      <c r="T185" s="335"/>
      <c r="U185" s="335"/>
      <c r="X185" s="214"/>
      <c r="AA185" s="214"/>
      <c r="AB185" s="214"/>
      <c r="AC185" s="214"/>
      <c r="AD185" s="214"/>
      <c r="AE185" s="335"/>
      <c r="AF185" s="335"/>
      <c r="AG185" s="335"/>
      <c r="AH185" s="335"/>
      <c r="AI185" s="335"/>
      <c r="AJ185" s="335"/>
      <c r="AK185" s="335"/>
      <c r="AL185" s="335"/>
      <c r="AM185" s="344"/>
      <c r="AN185" s="344"/>
      <c r="AQ185" s="214"/>
      <c r="AR185" s="214"/>
      <c r="AS185" s="214"/>
      <c r="AT185" s="214"/>
      <c r="AU185" s="335"/>
      <c r="AV185" s="335"/>
      <c r="AW185" s="335"/>
      <c r="AX185" s="335"/>
      <c r="AY185" s="335"/>
      <c r="AZ185" s="335"/>
      <c r="BA185" s="335"/>
      <c r="BD185" s="214"/>
    </row>
    <row r="186" spans="2:56" ht="15.15" customHeight="1" x14ac:dyDescent="0.25">
      <c r="B186" s="402" t="s">
        <v>23</v>
      </c>
      <c r="C186" s="403"/>
      <c r="D186" s="403"/>
      <c r="E186" s="403"/>
      <c r="F186" s="403"/>
      <c r="G186" s="404"/>
      <c r="H186" s="404"/>
      <c r="I186" s="767"/>
      <c r="J186" s="767"/>
      <c r="K186" s="174">
        <f>I186</f>
        <v>0</v>
      </c>
      <c r="L186" s="922"/>
      <c r="M186" s="922"/>
      <c r="N186" s="922"/>
      <c r="O186" s="922"/>
      <c r="P186" s="22"/>
      <c r="Q186" s="43"/>
      <c r="R186" s="43"/>
      <c r="S186" s="43"/>
      <c r="T186" s="43"/>
      <c r="U186" s="43"/>
      <c r="X186" s="214"/>
      <c r="AA186" s="214"/>
      <c r="AB186" s="214"/>
      <c r="AC186" s="214"/>
      <c r="AD186" s="214"/>
      <c r="AE186" s="335"/>
      <c r="AF186" s="335"/>
      <c r="AG186" s="335"/>
      <c r="AH186" s="335"/>
      <c r="AI186" s="335"/>
      <c r="AJ186" s="335"/>
      <c r="AK186" s="335"/>
      <c r="AL186" s="335"/>
      <c r="AM186" s="344"/>
      <c r="AN186" s="344"/>
      <c r="AQ186" s="214"/>
      <c r="AR186" s="214"/>
      <c r="AS186" s="214"/>
      <c r="AT186" s="214"/>
      <c r="AU186" s="335"/>
      <c r="AV186" s="335"/>
      <c r="AW186" s="335"/>
      <c r="AX186" s="335"/>
      <c r="AY186" s="335"/>
      <c r="AZ186" s="335"/>
      <c r="BA186" s="335"/>
      <c r="BD186" s="214"/>
    </row>
    <row r="187" spans="2:56" ht="15.15" customHeight="1" x14ac:dyDescent="0.25">
      <c r="B187" s="774" t="s">
        <v>18</v>
      </c>
      <c r="C187" s="775"/>
      <c r="D187" s="775"/>
      <c r="E187" s="775"/>
      <c r="F187" s="775"/>
      <c r="G187" s="782"/>
      <c r="H187" s="782"/>
      <c r="I187" s="782"/>
      <c r="J187" s="405"/>
      <c r="K187" s="131">
        <f>K186</f>
        <v>0</v>
      </c>
      <c r="L187" s="316"/>
      <c r="M187" s="316"/>
      <c r="N187" s="316"/>
      <c r="O187" s="406"/>
      <c r="P187" s="22"/>
      <c r="Q187" s="43"/>
      <c r="R187" s="43"/>
      <c r="S187" s="43"/>
      <c r="T187" s="43"/>
      <c r="U187" s="43"/>
      <c r="X187" s="223"/>
      <c r="Z187" s="43"/>
      <c r="AA187" s="43"/>
      <c r="AB187" s="43"/>
      <c r="AC187" s="43"/>
      <c r="AD187" s="43"/>
      <c r="AE187" s="43"/>
      <c r="AF187" s="43"/>
      <c r="AG187" s="43"/>
      <c r="AH187" s="43"/>
      <c r="AI187" s="43"/>
      <c r="AJ187" s="43"/>
      <c r="AK187" s="43"/>
      <c r="AL187" s="43"/>
      <c r="AM187" s="43"/>
      <c r="AN187" s="43"/>
      <c r="AO187" s="62"/>
      <c r="AP187" s="43"/>
      <c r="AQ187" s="43"/>
      <c r="AR187" s="43"/>
      <c r="AS187" s="43"/>
      <c r="AT187" s="43"/>
      <c r="AU187" s="43"/>
      <c r="AV187" s="43"/>
      <c r="AW187" s="43"/>
      <c r="AX187" s="43"/>
      <c r="AY187" s="43"/>
      <c r="AZ187" s="43"/>
      <c r="BA187" s="43"/>
      <c r="BD187" s="223"/>
    </row>
    <row r="188" spans="2:56" ht="15.15" customHeight="1" x14ac:dyDescent="0.25">
      <c r="B188" s="298"/>
      <c r="C188" s="298"/>
      <c r="D188" s="298"/>
      <c r="E188" s="298"/>
      <c r="F188" s="298"/>
      <c r="G188" s="335"/>
      <c r="H188" s="335"/>
      <c r="I188" s="335"/>
      <c r="J188" s="407"/>
      <c r="K188" s="341"/>
      <c r="L188" s="214"/>
      <c r="M188" s="214"/>
      <c r="N188" s="214"/>
      <c r="O188" s="214"/>
      <c r="P188" s="22"/>
      <c r="Q188" s="43"/>
      <c r="R188" s="43"/>
      <c r="S188" s="43"/>
      <c r="T188" s="43"/>
      <c r="U188" s="43"/>
      <c r="X188" s="223"/>
      <c r="Z188" s="43"/>
      <c r="AA188" s="43"/>
      <c r="AB188" s="43"/>
      <c r="AC188" s="43"/>
      <c r="AD188" s="43"/>
      <c r="AE188" s="43"/>
      <c r="AF188" s="43"/>
      <c r="AG188" s="43"/>
      <c r="AH188" s="43"/>
      <c r="AI188" s="43"/>
      <c r="AJ188" s="43"/>
      <c r="AK188" s="43"/>
      <c r="AL188" s="43"/>
      <c r="AM188" s="43"/>
      <c r="AN188" s="43"/>
      <c r="AO188" s="62"/>
      <c r="AP188" s="43"/>
      <c r="AQ188" s="43"/>
      <c r="AR188" s="43"/>
      <c r="AS188" s="43"/>
      <c r="AT188" s="43"/>
      <c r="AU188" s="43"/>
      <c r="AV188" s="43"/>
      <c r="AW188" s="43"/>
      <c r="AX188" s="43"/>
      <c r="AY188" s="43"/>
      <c r="AZ188" s="43"/>
      <c r="BA188" s="43"/>
      <c r="BD188" s="223"/>
    </row>
    <row r="189" spans="2:56" ht="15.15" customHeight="1" x14ac:dyDescent="0.25">
      <c r="B189" s="393" t="s">
        <v>167</v>
      </c>
      <c r="C189" s="214"/>
      <c r="D189" s="214"/>
      <c r="E189" s="214"/>
      <c r="F189" s="214"/>
      <c r="G189" s="223"/>
      <c r="H189" s="223"/>
      <c r="I189" s="223"/>
      <c r="J189" s="340"/>
      <c r="K189" s="297"/>
      <c r="L189" s="335"/>
      <c r="M189" s="214"/>
      <c r="N189" s="214"/>
      <c r="O189" s="214"/>
      <c r="P189" s="22"/>
      <c r="Q189" s="43"/>
      <c r="R189" s="43"/>
      <c r="S189" s="43"/>
      <c r="T189" s="43"/>
      <c r="U189" s="43"/>
      <c r="X189" s="223"/>
      <c r="Z189" s="43"/>
      <c r="AA189" s="43"/>
      <c r="AB189" s="43"/>
      <c r="AC189" s="43"/>
      <c r="AD189" s="43"/>
      <c r="AE189" s="43"/>
      <c r="AF189" s="43"/>
      <c r="AG189" s="43"/>
      <c r="AH189" s="43"/>
      <c r="AI189" s="43"/>
      <c r="AJ189" s="43"/>
      <c r="AK189" s="43"/>
      <c r="AL189" s="43"/>
      <c r="AM189" s="43"/>
      <c r="AN189" s="43"/>
      <c r="AO189" s="62"/>
      <c r="AP189" s="43"/>
      <c r="AQ189" s="43"/>
      <c r="AR189" s="43"/>
      <c r="AS189" s="43"/>
      <c r="AT189" s="43"/>
      <c r="AU189" s="43"/>
      <c r="AV189" s="43"/>
      <c r="AW189" s="43"/>
      <c r="AX189" s="43"/>
      <c r="AY189" s="43"/>
      <c r="AZ189" s="43"/>
      <c r="BA189" s="43"/>
      <c r="BD189" s="223"/>
    </row>
    <row r="190" spans="2:56" ht="15.15" customHeight="1" x14ac:dyDescent="0.25">
      <c r="B190" s="386" t="s">
        <v>20</v>
      </c>
      <c r="C190" s="387"/>
      <c r="D190" s="388"/>
      <c r="E190" s="388"/>
      <c r="F190" s="388"/>
      <c r="G190" s="761" t="s">
        <v>21</v>
      </c>
      <c r="H190" s="761"/>
      <c r="I190" s="761" t="s">
        <v>22</v>
      </c>
      <c r="J190" s="761"/>
      <c r="K190" s="363" t="s">
        <v>18</v>
      </c>
      <c r="L190" s="884" t="s">
        <v>17</v>
      </c>
      <c r="M190" s="884"/>
      <c r="N190" s="884"/>
      <c r="O190" s="884"/>
      <c r="P190" s="22"/>
      <c r="Q190" s="43"/>
      <c r="R190" s="43"/>
      <c r="S190" s="43"/>
      <c r="T190" s="43"/>
      <c r="U190" s="43"/>
      <c r="X190" s="223"/>
      <c r="Z190" s="43"/>
      <c r="AA190" s="43"/>
      <c r="AB190" s="43"/>
      <c r="AC190" s="43"/>
      <c r="AD190" s="43"/>
      <c r="AE190" s="43"/>
      <c r="AF190" s="43"/>
      <c r="AG190" s="43"/>
      <c r="AH190" s="43"/>
      <c r="AI190" s="43"/>
      <c r="AJ190" s="43"/>
      <c r="AK190" s="43"/>
      <c r="AL190" s="43"/>
      <c r="AM190" s="43"/>
      <c r="AN190" s="43"/>
      <c r="AO190" s="62"/>
      <c r="AP190" s="43"/>
      <c r="AQ190" s="43"/>
      <c r="AR190" s="43"/>
      <c r="AS190" s="43"/>
      <c r="AT190" s="43"/>
      <c r="AU190" s="43"/>
      <c r="AV190" s="43"/>
      <c r="AW190" s="43"/>
      <c r="AX190" s="43"/>
      <c r="AY190" s="43"/>
      <c r="AZ190" s="43"/>
      <c r="BA190" s="43"/>
      <c r="BD190" s="223"/>
    </row>
    <row r="191" spans="2:56" ht="15.15" customHeight="1" x14ac:dyDescent="0.25">
      <c r="B191" s="765"/>
      <c r="C191" s="766"/>
      <c r="D191" s="766"/>
      <c r="E191" s="766"/>
      <c r="F191" s="766"/>
      <c r="G191" s="767">
        <v>0</v>
      </c>
      <c r="H191" s="767"/>
      <c r="I191" s="767"/>
      <c r="J191" s="767"/>
      <c r="K191" s="131">
        <f>G191+I191</f>
        <v>0</v>
      </c>
      <c r="L191" s="922"/>
      <c r="M191" s="922"/>
      <c r="N191" s="922"/>
      <c r="O191" s="922"/>
      <c r="P191" s="22"/>
      <c r="Q191" s="43"/>
      <c r="R191" s="43"/>
      <c r="S191" s="43"/>
      <c r="T191" s="43"/>
      <c r="U191" s="43"/>
      <c r="X191" s="223"/>
      <c r="Z191" s="43"/>
      <c r="AA191" s="43"/>
      <c r="AB191" s="43"/>
      <c r="AC191" s="43"/>
      <c r="AD191" s="43"/>
      <c r="AE191" s="43"/>
      <c r="AF191" s="43"/>
      <c r="AG191" s="43"/>
      <c r="AH191" s="43"/>
      <c r="AI191" s="43"/>
      <c r="AJ191" s="43"/>
      <c r="AK191" s="43"/>
      <c r="AL191" s="43"/>
      <c r="AM191" s="43"/>
      <c r="AN191" s="43"/>
      <c r="AO191" s="62"/>
      <c r="AP191" s="43"/>
      <c r="AQ191" s="43"/>
      <c r="AR191" s="43"/>
      <c r="AS191" s="43"/>
      <c r="AT191" s="43"/>
      <c r="AU191" s="43"/>
      <c r="AV191" s="43"/>
      <c r="AW191" s="43"/>
      <c r="AX191" s="43"/>
      <c r="AY191" s="43"/>
      <c r="AZ191" s="43"/>
      <c r="BA191" s="43"/>
      <c r="BD191" s="223"/>
    </row>
    <row r="192" spans="2:56" ht="15.15" customHeight="1" x14ac:dyDescent="0.25">
      <c r="B192" s="772"/>
      <c r="C192" s="773"/>
      <c r="D192" s="773"/>
      <c r="E192" s="773"/>
      <c r="F192" s="773"/>
      <c r="G192" s="767">
        <v>0</v>
      </c>
      <c r="H192" s="767"/>
      <c r="I192" s="767">
        <v>0</v>
      </c>
      <c r="J192" s="767"/>
      <c r="K192" s="131">
        <f>G192+I192</f>
        <v>0</v>
      </c>
      <c r="L192" s="886"/>
      <c r="M192" s="886"/>
      <c r="N192" s="886"/>
      <c r="O192" s="886"/>
      <c r="P192" s="22"/>
      <c r="Q192" s="43"/>
      <c r="R192" s="43"/>
      <c r="S192" s="43"/>
      <c r="T192" s="43"/>
      <c r="U192" s="43"/>
      <c r="X192" s="223"/>
      <c r="Z192" s="43"/>
      <c r="AA192" s="43"/>
      <c r="AB192" s="43"/>
      <c r="AC192" s="43"/>
      <c r="AD192" s="43"/>
      <c r="AE192" s="43"/>
      <c r="AF192" s="43"/>
      <c r="AG192" s="43"/>
      <c r="AH192" s="43"/>
      <c r="AI192" s="43"/>
      <c r="AJ192" s="43"/>
      <c r="AK192" s="43"/>
      <c r="AL192" s="43"/>
      <c r="AM192" s="43"/>
      <c r="AN192" s="43"/>
      <c r="AO192" s="62"/>
      <c r="AP192" s="43"/>
      <c r="AQ192" s="43"/>
      <c r="AR192" s="43"/>
      <c r="AS192" s="43"/>
      <c r="AT192" s="43"/>
      <c r="AU192" s="43"/>
      <c r="AV192" s="43"/>
      <c r="AW192" s="43"/>
      <c r="AX192" s="43"/>
      <c r="AY192" s="43"/>
      <c r="AZ192" s="43"/>
      <c r="BA192" s="43"/>
      <c r="BD192" s="223"/>
    </row>
    <row r="193" spans="2:56" ht="15" customHeight="1" x14ac:dyDescent="0.25">
      <c r="B193" s="774" t="s">
        <v>18</v>
      </c>
      <c r="C193" s="775"/>
      <c r="D193" s="775"/>
      <c r="E193" s="775"/>
      <c r="F193" s="775"/>
      <c r="G193" s="775"/>
      <c r="H193" s="775"/>
      <c r="I193" s="775"/>
      <c r="J193" s="776"/>
      <c r="K193" s="131">
        <f>SUM(K191:K192)</f>
        <v>0</v>
      </c>
      <c r="L193" s="887"/>
      <c r="M193" s="887"/>
      <c r="N193" s="887"/>
      <c r="O193" s="887"/>
      <c r="P193" s="22"/>
      <c r="Q193" s="214"/>
      <c r="R193" s="214"/>
      <c r="S193" s="214"/>
      <c r="T193" s="214"/>
      <c r="U193" s="214"/>
      <c r="X193" s="214"/>
      <c r="Z193" s="43"/>
      <c r="AA193" s="43"/>
      <c r="AB193" s="43"/>
      <c r="AC193" s="43"/>
      <c r="AD193" s="43"/>
      <c r="AE193" s="43"/>
      <c r="AF193" s="43"/>
      <c r="AG193" s="43"/>
      <c r="AH193" s="43"/>
      <c r="AI193" s="43"/>
      <c r="AJ193" s="43"/>
      <c r="AK193" s="43"/>
      <c r="AL193" s="43"/>
      <c r="AM193" s="43"/>
      <c r="AN193" s="43"/>
      <c r="AO193" s="214"/>
      <c r="AP193" s="43"/>
      <c r="AQ193" s="43"/>
      <c r="AR193" s="43"/>
      <c r="AS193" s="43"/>
      <c r="AT193" s="43"/>
      <c r="AU193" s="43"/>
      <c r="AV193" s="43"/>
      <c r="AW193" s="43"/>
      <c r="AX193" s="43"/>
      <c r="AY193" s="43"/>
      <c r="AZ193" s="43"/>
      <c r="BA193" s="43"/>
      <c r="BD193" s="214"/>
    </row>
    <row r="194" spans="2:56" ht="15" customHeight="1" x14ac:dyDescent="0.25">
      <c r="B194" s="298"/>
      <c r="C194" s="298"/>
      <c r="D194" s="298"/>
      <c r="E194" s="298"/>
      <c r="F194" s="298"/>
      <c r="G194" s="298"/>
      <c r="H194" s="298"/>
      <c r="I194" s="298"/>
      <c r="J194" s="298"/>
      <c r="K194" s="341"/>
      <c r="L194" s="87"/>
      <c r="M194" s="87"/>
      <c r="N194" s="87"/>
      <c r="O194" s="87"/>
      <c r="P194" s="22"/>
      <c r="Q194" s="214"/>
      <c r="R194" s="214"/>
      <c r="S194" s="214"/>
      <c r="T194" s="214"/>
      <c r="U194" s="214"/>
      <c r="X194" s="214"/>
      <c r="Z194" s="43"/>
      <c r="AA194" s="43"/>
      <c r="AB194" s="43"/>
      <c r="AC194" s="43"/>
      <c r="AD194" s="43"/>
      <c r="AE194" s="43"/>
      <c r="AF194" s="43"/>
      <c r="AG194" s="43"/>
      <c r="AH194" s="43"/>
      <c r="AI194" s="43"/>
      <c r="AJ194" s="43"/>
      <c r="AK194" s="43"/>
      <c r="AL194" s="43"/>
      <c r="AM194" s="43"/>
      <c r="AN194" s="43"/>
      <c r="AO194" s="214"/>
      <c r="AP194" s="43"/>
      <c r="AQ194" s="43"/>
      <c r="AR194" s="43"/>
      <c r="AS194" s="43"/>
      <c r="AT194" s="43"/>
      <c r="AU194" s="43"/>
      <c r="AV194" s="43"/>
      <c r="AW194" s="43"/>
      <c r="AX194" s="43"/>
      <c r="AY194" s="43"/>
      <c r="AZ194" s="43"/>
      <c r="BA194" s="43"/>
      <c r="BD194" s="214"/>
    </row>
    <row r="195" spans="2:56" ht="15.15" customHeight="1" x14ac:dyDescent="0.25">
      <c r="B195" s="393" t="s">
        <v>60</v>
      </c>
      <c r="C195" s="214"/>
      <c r="D195" s="214"/>
      <c r="E195" s="214"/>
      <c r="F195" s="214"/>
      <c r="G195" s="223"/>
      <c r="H195" s="223"/>
      <c r="I195" s="223"/>
      <c r="J195" s="340"/>
      <c r="K195" s="297"/>
      <c r="L195" s="335"/>
      <c r="M195" s="214"/>
      <c r="N195" s="214"/>
      <c r="O195" s="214"/>
      <c r="P195" s="22"/>
      <c r="Q195" s="43"/>
      <c r="R195" s="43"/>
      <c r="S195" s="43"/>
      <c r="T195" s="43"/>
      <c r="U195" s="43"/>
      <c r="X195" s="214"/>
      <c r="Z195" s="214"/>
      <c r="AA195" s="214"/>
      <c r="AB195" s="214"/>
      <c r="AC195" s="214"/>
      <c r="AD195" s="214"/>
      <c r="AE195" s="214"/>
      <c r="AF195" s="214"/>
      <c r="AG195" s="214"/>
      <c r="AH195" s="214"/>
      <c r="AI195" s="214"/>
      <c r="AJ195" s="214"/>
      <c r="AK195" s="214"/>
      <c r="AL195" s="214"/>
      <c r="AM195" s="214"/>
      <c r="AN195" s="214"/>
      <c r="AO195" s="214"/>
      <c r="AP195" s="214"/>
      <c r="AQ195" s="214"/>
      <c r="AR195" s="214"/>
      <c r="AS195" s="214"/>
      <c r="AT195" s="214"/>
      <c r="AU195" s="214"/>
      <c r="AV195" s="214"/>
      <c r="AW195" s="214"/>
      <c r="AX195" s="214"/>
      <c r="AY195" s="214"/>
      <c r="AZ195" s="214"/>
      <c r="BA195" s="214"/>
      <c r="BD195" s="214"/>
    </row>
    <row r="196" spans="2:56" ht="15.15" customHeight="1" x14ac:dyDescent="0.25">
      <c r="B196" s="386" t="s">
        <v>20</v>
      </c>
      <c r="C196" s="387"/>
      <c r="D196" s="388"/>
      <c r="E196" s="388"/>
      <c r="F196" s="388"/>
      <c r="G196" s="761" t="s">
        <v>21</v>
      </c>
      <c r="H196" s="761"/>
      <c r="I196" s="761" t="s">
        <v>22</v>
      </c>
      <c r="J196" s="761"/>
      <c r="K196" s="363" t="s">
        <v>18</v>
      </c>
      <c r="L196" s="884" t="s">
        <v>17</v>
      </c>
      <c r="M196" s="884"/>
      <c r="N196" s="884"/>
      <c r="O196" s="884"/>
      <c r="P196" s="22"/>
      <c r="X196" s="214"/>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D196" s="214"/>
    </row>
    <row r="197" spans="2:56" ht="15.15" customHeight="1" x14ac:dyDescent="0.25">
      <c r="B197" s="765"/>
      <c r="C197" s="766"/>
      <c r="D197" s="766"/>
      <c r="E197" s="766"/>
      <c r="F197" s="766"/>
      <c r="G197" s="767">
        <v>0</v>
      </c>
      <c r="H197" s="767"/>
      <c r="I197" s="767"/>
      <c r="J197" s="767"/>
      <c r="K197" s="131">
        <f>G197+I197</f>
        <v>0</v>
      </c>
      <c r="L197" s="922"/>
      <c r="M197" s="922"/>
      <c r="N197" s="922"/>
      <c r="O197" s="922"/>
      <c r="P197" s="22"/>
    </row>
    <row r="198" spans="2:56" ht="15.15" customHeight="1" x14ac:dyDescent="0.25">
      <c r="B198" s="772"/>
      <c r="C198" s="773"/>
      <c r="D198" s="773"/>
      <c r="E198" s="773"/>
      <c r="F198" s="773"/>
      <c r="G198" s="767">
        <v>0</v>
      </c>
      <c r="H198" s="767"/>
      <c r="I198" s="767">
        <v>0</v>
      </c>
      <c r="J198" s="767"/>
      <c r="K198" s="131">
        <f>G198+I198</f>
        <v>0</v>
      </c>
      <c r="L198" s="886"/>
      <c r="M198" s="886"/>
      <c r="N198" s="886"/>
      <c r="O198" s="886"/>
      <c r="P198" s="22"/>
      <c r="X198" s="297"/>
      <c r="BD198" s="297"/>
    </row>
    <row r="199" spans="2:56" ht="15.15" customHeight="1" x14ac:dyDescent="0.25">
      <c r="B199" s="774" t="s">
        <v>18</v>
      </c>
      <c r="C199" s="775"/>
      <c r="D199" s="775"/>
      <c r="E199" s="775"/>
      <c r="F199" s="775"/>
      <c r="G199" s="775"/>
      <c r="H199" s="775"/>
      <c r="I199" s="775"/>
      <c r="J199" s="776"/>
      <c r="K199" s="131">
        <f>SUM(K197:K198)</f>
        <v>0</v>
      </c>
      <c r="L199" s="887"/>
      <c r="M199" s="887"/>
      <c r="N199" s="887"/>
      <c r="O199" s="887"/>
      <c r="P199" s="22"/>
      <c r="V199" s="62"/>
      <c r="W199" s="62"/>
      <c r="X199" s="223"/>
      <c r="BB199" s="62"/>
      <c r="BC199" s="62"/>
      <c r="BD199" s="223"/>
    </row>
    <row r="200" spans="2:56" ht="15" customHeight="1" x14ac:dyDescent="0.25">
      <c r="B200" s="322"/>
      <c r="C200" s="322"/>
      <c r="D200" s="322"/>
      <c r="E200" s="322"/>
      <c r="F200" s="322"/>
      <c r="G200" s="323"/>
      <c r="H200" s="362"/>
      <c r="I200" s="323"/>
      <c r="J200" s="334"/>
      <c r="K200" s="343"/>
      <c r="L200" s="323"/>
      <c r="M200" s="323"/>
      <c r="N200" s="323"/>
      <c r="O200" s="323"/>
      <c r="P200" s="22"/>
      <c r="X200" s="214"/>
      <c r="Y200" s="62"/>
      <c r="BD200" s="214"/>
    </row>
    <row r="201" spans="2:56" ht="15.15" customHeight="1" x14ac:dyDescent="0.25">
      <c r="B201" s="529" t="s">
        <v>57</v>
      </c>
      <c r="C201" s="530"/>
      <c r="D201" s="530"/>
      <c r="E201" s="530"/>
      <c r="F201" s="530"/>
      <c r="G201" s="381"/>
      <c r="H201" s="381"/>
      <c r="I201" s="381"/>
      <c r="J201" s="381"/>
      <c r="K201" s="167">
        <f>K167+K174+K187+K199+K193</f>
        <v>0</v>
      </c>
      <c r="L201" s="382"/>
      <c r="M201" s="382"/>
      <c r="N201" s="382"/>
      <c r="O201" s="383"/>
      <c r="X201" s="214"/>
      <c r="BD201" s="214"/>
    </row>
    <row r="202" spans="2:56" ht="15.15" customHeight="1" x14ac:dyDescent="0.25">
      <c r="B202" s="186"/>
      <c r="C202" s="186"/>
      <c r="D202" s="186"/>
      <c r="E202" s="186"/>
      <c r="F202" s="186"/>
      <c r="G202" s="188"/>
      <c r="H202" s="188"/>
      <c r="I202" s="188"/>
      <c r="J202" s="188"/>
      <c r="K202" s="188"/>
      <c r="L202" s="187"/>
      <c r="M202" s="187"/>
      <c r="N202" s="187"/>
      <c r="O202" s="187"/>
      <c r="X202" s="297"/>
      <c r="BD202" s="297"/>
    </row>
    <row r="203" spans="2:56" ht="15.15" customHeight="1" x14ac:dyDescent="0.25">
      <c r="B203" s="615" t="s">
        <v>166</v>
      </c>
      <c r="C203" s="615"/>
      <c r="D203" s="615"/>
      <c r="E203" s="615"/>
      <c r="F203" s="615"/>
      <c r="G203" s="615"/>
      <c r="H203" s="615"/>
      <c r="I203" s="615"/>
      <c r="J203" s="615"/>
      <c r="K203" s="615"/>
      <c r="L203" s="615"/>
      <c r="M203" s="615"/>
      <c r="N203" s="615"/>
      <c r="O203" s="214"/>
      <c r="X203" s="223"/>
      <c r="BD203" s="223"/>
    </row>
    <row r="204" spans="2:56" ht="11.25" customHeight="1" x14ac:dyDescent="0.25">
      <c r="B204" s="549" t="s">
        <v>96</v>
      </c>
      <c r="C204" s="549"/>
      <c r="D204" s="549"/>
      <c r="E204" s="549"/>
      <c r="F204" s="549"/>
      <c r="G204" s="549"/>
      <c r="H204" s="549"/>
      <c r="I204" s="549"/>
      <c r="J204" s="549"/>
      <c r="K204" s="549"/>
      <c r="L204" s="549"/>
      <c r="M204" s="549"/>
      <c r="N204" s="549"/>
      <c r="O204" s="549"/>
      <c r="X204" s="214"/>
      <c r="BD204" s="214"/>
    </row>
    <row r="205" spans="2:56" ht="15.15" customHeight="1" x14ac:dyDescent="0.25">
      <c r="B205" s="549"/>
      <c r="C205" s="549"/>
      <c r="D205" s="549"/>
      <c r="E205" s="549"/>
      <c r="F205" s="549"/>
      <c r="G205" s="549"/>
      <c r="H205" s="549"/>
      <c r="I205" s="549"/>
      <c r="J205" s="549"/>
      <c r="K205" s="549"/>
      <c r="L205" s="549"/>
      <c r="M205" s="549"/>
      <c r="N205" s="549"/>
      <c r="O205" s="549"/>
      <c r="X205" s="214"/>
      <c r="BD205" s="214"/>
    </row>
    <row r="206" spans="2:56" ht="15.15" customHeight="1" x14ac:dyDescent="0.25">
      <c r="B206" s="709" t="s">
        <v>95</v>
      </c>
      <c r="C206" s="709"/>
      <c r="D206" s="709"/>
      <c r="E206" s="709"/>
      <c r="F206" s="709"/>
      <c r="G206" s="709"/>
      <c r="H206" s="709"/>
      <c r="I206" s="709"/>
      <c r="J206" s="709"/>
      <c r="K206" s="709"/>
      <c r="L206" s="709"/>
      <c r="M206" s="709"/>
      <c r="N206" s="709"/>
      <c r="O206" s="223"/>
    </row>
    <row r="207" spans="2:56" ht="15.15" customHeight="1" x14ac:dyDescent="0.25">
      <c r="O207" s="214"/>
    </row>
    <row r="208" spans="2:56" ht="15" customHeight="1" x14ac:dyDescent="0.25">
      <c r="O208" s="214"/>
      <c r="V208" s="335"/>
      <c r="W208" s="344"/>
      <c r="X208" s="344"/>
      <c r="BB208" s="335"/>
      <c r="BC208" s="344"/>
      <c r="BD208" s="344"/>
    </row>
    <row r="209" spans="13:25" ht="11.25" customHeight="1" x14ac:dyDescent="0.25">
      <c r="O209" s="214"/>
      <c r="V209" s="43"/>
      <c r="W209" s="43"/>
      <c r="X209" s="43"/>
      <c r="Y209" s="43"/>
    </row>
    <row r="210" spans="13:25" ht="15.15" customHeight="1" x14ac:dyDescent="0.25">
      <c r="O210" s="214"/>
    </row>
    <row r="211" spans="13:25" ht="15.15" customHeight="1" x14ac:dyDescent="0.25">
      <c r="O211" s="297"/>
    </row>
    <row r="212" spans="13:25" ht="15.75" customHeight="1" x14ac:dyDescent="0.25">
      <c r="O212" s="223"/>
    </row>
    <row r="213" spans="13:25" ht="15.15" customHeight="1" x14ac:dyDescent="0.25">
      <c r="O213" s="214"/>
    </row>
    <row r="214" spans="13:25" ht="15.15" customHeight="1" x14ac:dyDescent="0.25">
      <c r="O214" s="214"/>
    </row>
    <row r="215" spans="13:25" ht="15.15" customHeight="1" x14ac:dyDescent="0.25"/>
    <row r="216" spans="13:25" ht="11.25" customHeight="1" x14ac:dyDescent="0.25"/>
    <row r="217" spans="13:25" ht="15.15" customHeight="1" x14ac:dyDescent="0.25">
      <c r="M217" s="335"/>
      <c r="N217" s="344"/>
      <c r="O217" s="344"/>
    </row>
    <row r="218" spans="13:25" ht="15.15" customHeight="1" x14ac:dyDescent="0.25">
      <c r="M218" s="335"/>
      <c r="N218" s="344"/>
      <c r="O218" s="344"/>
    </row>
    <row r="219" spans="13:25" ht="15.15" customHeight="1" x14ac:dyDescent="0.25">
      <c r="M219" s="43"/>
      <c r="N219" s="43"/>
      <c r="O219" s="43"/>
    </row>
    <row r="220" spans="13:25" ht="15.75" customHeight="1" x14ac:dyDescent="0.25">
      <c r="M220" s="43"/>
      <c r="N220" s="43"/>
      <c r="O220" s="43"/>
    </row>
    <row r="221" spans="13:25" ht="15.15" customHeight="1" x14ac:dyDescent="0.25">
      <c r="M221" s="285"/>
      <c r="N221" s="285"/>
      <c r="O221" s="285"/>
    </row>
    <row r="222" spans="13:25" ht="15.15" customHeight="1" x14ac:dyDescent="0.25"/>
    <row r="223" spans="13:25" ht="15.15" customHeight="1" x14ac:dyDescent="0.25"/>
    <row r="224" spans="13:25" ht="11.25" customHeight="1" x14ac:dyDescent="0.25"/>
    <row r="225" ht="15.15" customHeight="1" x14ac:dyDescent="0.25"/>
    <row r="226" ht="15.15" customHeight="1" x14ac:dyDescent="0.25"/>
    <row r="227" ht="15.15" customHeight="1" x14ac:dyDescent="0.25"/>
    <row r="228" ht="15.75" customHeight="1" x14ac:dyDescent="0.25"/>
    <row r="229" ht="15.15" customHeight="1" x14ac:dyDescent="0.25"/>
    <row r="230" ht="15.75" customHeight="1" x14ac:dyDescent="0.25"/>
    <row r="231" ht="15.15" customHeight="1" x14ac:dyDescent="0.25"/>
    <row r="232" ht="15.15" customHeight="1" x14ac:dyDescent="0.25"/>
    <row r="233" ht="15.15" customHeight="1" x14ac:dyDescent="0.25"/>
  </sheetData>
  <mergeCells count="469">
    <mergeCell ref="B1:H1"/>
    <mergeCell ref="B2:O3"/>
    <mergeCell ref="B4:C4"/>
    <mergeCell ref="G4:H4"/>
    <mergeCell ref="B5:O5"/>
    <mergeCell ref="B6:O7"/>
    <mergeCell ref="B8:O11"/>
    <mergeCell ref="Z8:AN11"/>
    <mergeCell ref="AP8:BD11"/>
    <mergeCell ref="B12:N12"/>
    <mergeCell ref="B14:O15"/>
    <mergeCell ref="B16:I16"/>
    <mergeCell ref="J16:K16"/>
    <mergeCell ref="L16:M16"/>
    <mergeCell ref="N16:O16"/>
    <mergeCell ref="S16:T16"/>
    <mergeCell ref="AQ16:AX16"/>
    <mergeCell ref="AY16:AZ16"/>
    <mergeCell ref="W17:X17"/>
    <mergeCell ref="AA17:AH17"/>
    <mergeCell ref="BA16:BB16"/>
    <mergeCell ref="BC16:BD16"/>
    <mergeCell ref="B17:I17"/>
    <mergeCell ref="J17:K17"/>
    <mergeCell ref="L17:M17"/>
    <mergeCell ref="N17:O17"/>
    <mergeCell ref="S17:T17"/>
    <mergeCell ref="U17:V17"/>
    <mergeCell ref="U16:V16"/>
    <mergeCell ref="W16:X16"/>
    <mergeCell ref="AA16:AH16"/>
    <mergeCell ref="AI16:AJ16"/>
    <mergeCell ref="AK16:AL16"/>
    <mergeCell ref="AM16:AN16"/>
    <mergeCell ref="AY17:AZ17"/>
    <mergeCell ref="BA17:BB17"/>
    <mergeCell ref="BC17:BD17"/>
    <mergeCell ref="AI17:AJ17"/>
    <mergeCell ref="AK17:AL17"/>
    <mergeCell ref="AM17:AN17"/>
    <mergeCell ref="AQ17:AX17"/>
    <mergeCell ref="BA18:BB18"/>
    <mergeCell ref="BC18:BD18"/>
    <mergeCell ref="B20:O21"/>
    <mergeCell ref="B22:O23"/>
    <mergeCell ref="B24:O26"/>
    <mergeCell ref="Z24:AN26"/>
    <mergeCell ref="AP24:BD26"/>
    <mergeCell ref="AA18:AH18"/>
    <mergeCell ref="AI18:AJ18"/>
    <mergeCell ref="AK18:AL18"/>
    <mergeCell ref="AM18:AN18"/>
    <mergeCell ref="AQ18:AX18"/>
    <mergeCell ref="AY18:AZ18"/>
    <mergeCell ref="B18:I18"/>
    <mergeCell ref="J18:K18"/>
    <mergeCell ref="L18:M18"/>
    <mergeCell ref="N18:O18"/>
    <mergeCell ref="S18:T18"/>
    <mergeCell ref="U18:V18"/>
    <mergeCell ref="W18:X18"/>
    <mergeCell ref="B35:N35"/>
    <mergeCell ref="B37:O38"/>
    <mergeCell ref="B27:N27"/>
    <mergeCell ref="B29:O30"/>
    <mergeCell ref="B31:O32"/>
    <mergeCell ref="B33:O34"/>
    <mergeCell ref="Z33:AN34"/>
    <mergeCell ref="AP33:BD34"/>
    <mergeCell ref="AT39:AU39"/>
    <mergeCell ref="AV39:AW39"/>
    <mergeCell ref="BB39:BC39"/>
    <mergeCell ref="B40:C40"/>
    <mergeCell ref="D40:E40"/>
    <mergeCell ref="F40:G40"/>
    <mergeCell ref="AB39:AC39"/>
    <mergeCell ref="AD39:AE39"/>
    <mergeCell ref="AF39:AG39"/>
    <mergeCell ref="AL39:AM39"/>
    <mergeCell ref="AP39:AQ39"/>
    <mergeCell ref="AR39:AS39"/>
    <mergeCell ref="B39:C39"/>
    <mergeCell ref="D39:E39"/>
    <mergeCell ref="F39:G39"/>
    <mergeCell ref="P39:Q39"/>
    <mergeCell ref="V39:W39"/>
    <mergeCell ref="Z39:AA39"/>
    <mergeCell ref="B43:E43"/>
    <mergeCell ref="M46:O47"/>
    <mergeCell ref="Z48:AK48"/>
    <mergeCell ref="AP48:BA48"/>
    <mergeCell ref="Z49:AK49"/>
    <mergeCell ref="AP49:BA49"/>
    <mergeCell ref="AD41:AE41"/>
    <mergeCell ref="AF41:AG41"/>
    <mergeCell ref="AP41:AQ41"/>
    <mergeCell ref="AR41:AS41"/>
    <mergeCell ref="AT41:AU41"/>
    <mergeCell ref="AV41:AW41"/>
    <mergeCell ref="B41:C41"/>
    <mergeCell ref="D41:E41"/>
    <mergeCell ref="F41:G41"/>
    <mergeCell ref="P41:Q41"/>
    <mergeCell ref="Z41:AA41"/>
    <mergeCell ref="AB41:AC41"/>
    <mergeCell ref="M60:N60"/>
    <mergeCell ref="B61:K61"/>
    <mergeCell ref="M61:N61"/>
    <mergeCell ref="H64:I64"/>
    <mergeCell ref="N64:O64"/>
    <mergeCell ref="Z50:AK50"/>
    <mergeCell ref="AP50:BA50"/>
    <mergeCell ref="B53:O54"/>
    <mergeCell ref="M58:N58"/>
    <mergeCell ref="M59:N59"/>
    <mergeCell ref="B58:G58"/>
    <mergeCell ref="H58:I58"/>
    <mergeCell ref="B59:G59"/>
    <mergeCell ref="H59:I59"/>
    <mergeCell ref="B60:G60"/>
    <mergeCell ref="H60:I60"/>
    <mergeCell ref="B64:G64"/>
    <mergeCell ref="B67:L67"/>
    <mergeCell ref="N67:O67"/>
    <mergeCell ref="H70:I70"/>
    <mergeCell ref="N70:O70"/>
    <mergeCell ref="H71:I71"/>
    <mergeCell ref="N71:O71"/>
    <mergeCell ref="H65:I65"/>
    <mergeCell ref="N65:O65"/>
    <mergeCell ref="H66:I66"/>
    <mergeCell ref="N66:O66"/>
    <mergeCell ref="B65:G65"/>
    <mergeCell ref="B66:G66"/>
    <mergeCell ref="B70:G70"/>
    <mergeCell ref="B71:G71"/>
    <mergeCell ref="H77:I77"/>
    <mergeCell ref="N77:O77"/>
    <mergeCell ref="H78:I78"/>
    <mergeCell ref="N78:O78"/>
    <mergeCell ref="H72:I72"/>
    <mergeCell ref="N72:O72"/>
    <mergeCell ref="B73:L73"/>
    <mergeCell ref="N73:O73"/>
    <mergeCell ref="H76:I76"/>
    <mergeCell ref="N76:O76"/>
    <mergeCell ref="B72:G72"/>
    <mergeCell ref="B76:G76"/>
    <mergeCell ref="B77:G77"/>
    <mergeCell ref="B78:G78"/>
    <mergeCell ref="AP84:AT84"/>
    <mergeCell ref="AZ84:BA84"/>
    <mergeCell ref="B86:H86"/>
    <mergeCell ref="N86:O86"/>
    <mergeCell ref="B87:H87"/>
    <mergeCell ref="N87:O87"/>
    <mergeCell ref="B79:L79"/>
    <mergeCell ref="N79:O79"/>
    <mergeCell ref="B81:L81"/>
    <mergeCell ref="N81:O81"/>
    <mergeCell ref="Z84:AD84"/>
    <mergeCell ref="AJ84:AK84"/>
    <mergeCell ref="AJ90:AK90"/>
    <mergeCell ref="AP90:AT90"/>
    <mergeCell ref="AZ90:BA90"/>
    <mergeCell ref="B88:H88"/>
    <mergeCell ref="N88:O88"/>
    <mergeCell ref="Z88:AD88"/>
    <mergeCell ref="AJ88:AK88"/>
    <mergeCell ref="AP88:AT88"/>
    <mergeCell ref="AZ88:BA88"/>
    <mergeCell ref="B92:F92"/>
    <mergeCell ref="L92:O92"/>
    <mergeCell ref="B93:F93"/>
    <mergeCell ref="L93:O93"/>
    <mergeCell ref="B94:F94"/>
    <mergeCell ref="L94:O94"/>
    <mergeCell ref="B89:L89"/>
    <mergeCell ref="N89:O89"/>
    <mergeCell ref="Z90:AD90"/>
    <mergeCell ref="AZ102:BA102"/>
    <mergeCell ref="B98:F98"/>
    <mergeCell ref="L98:O98"/>
    <mergeCell ref="B99:F99"/>
    <mergeCell ref="L99:O99"/>
    <mergeCell ref="B100:F100"/>
    <mergeCell ref="L100:O100"/>
    <mergeCell ref="AJ94:AK94"/>
    <mergeCell ref="AZ94:BA94"/>
    <mergeCell ref="B95:H95"/>
    <mergeCell ref="L95:O95"/>
    <mergeCell ref="Z96:AD96"/>
    <mergeCell ref="AJ96:AK96"/>
    <mergeCell ref="AP96:AT96"/>
    <mergeCell ref="AZ96:BA96"/>
    <mergeCell ref="L103:O103"/>
    <mergeCell ref="Z104:AD104"/>
    <mergeCell ref="AP104:AT104"/>
    <mergeCell ref="B106:F106"/>
    <mergeCell ref="L106:O106"/>
    <mergeCell ref="B107:F107"/>
    <mergeCell ref="L107:O107"/>
    <mergeCell ref="B101:H101"/>
    <mergeCell ref="L101:O101"/>
    <mergeCell ref="Z102:AD102"/>
    <mergeCell ref="AJ102:AK102"/>
    <mergeCell ref="AP102:AT102"/>
    <mergeCell ref="AZ108:BA108"/>
    <mergeCell ref="B109:H109"/>
    <mergeCell ref="L109:O109"/>
    <mergeCell ref="Z110:AD110"/>
    <mergeCell ref="AP110:AT110"/>
    <mergeCell ref="B112:F112"/>
    <mergeCell ref="L112:O112"/>
    <mergeCell ref="B108:F108"/>
    <mergeCell ref="L108:O108"/>
    <mergeCell ref="T108:U108"/>
    <mergeCell ref="Z108:AD108"/>
    <mergeCell ref="AJ108:AK108"/>
    <mergeCell ref="AP108:AT108"/>
    <mergeCell ref="AP116:AT116"/>
    <mergeCell ref="AZ116:BA116"/>
    <mergeCell ref="T118:U118"/>
    <mergeCell ref="Z118:AD118"/>
    <mergeCell ref="AJ118:AK118"/>
    <mergeCell ref="AP118:AT118"/>
    <mergeCell ref="AZ118:BA118"/>
    <mergeCell ref="B113:F113"/>
    <mergeCell ref="L113:O113"/>
    <mergeCell ref="B114:F114"/>
    <mergeCell ref="L114:O114"/>
    <mergeCell ref="B115:H115"/>
    <mergeCell ref="L115:O115"/>
    <mergeCell ref="B120:F120"/>
    <mergeCell ref="L120:O120"/>
    <mergeCell ref="B121:F121"/>
    <mergeCell ref="L121:O121"/>
    <mergeCell ref="B122:F122"/>
    <mergeCell ref="L122:O122"/>
    <mergeCell ref="T116:U116"/>
    <mergeCell ref="Z116:AD116"/>
    <mergeCell ref="AJ116:AK116"/>
    <mergeCell ref="AP124:AT124"/>
    <mergeCell ref="AZ124:BA124"/>
    <mergeCell ref="B126:F126"/>
    <mergeCell ref="L126:O126"/>
    <mergeCell ref="T122:U122"/>
    <mergeCell ref="Z122:AD122"/>
    <mergeCell ref="AJ122:AK122"/>
    <mergeCell ref="AP122:AT122"/>
    <mergeCell ref="AZ122:BA122"/>
    <mergeCell ref="B123:H123"/>
    <mergeCell ref="L123:O123"/>
    <mergeCell ref="B127:F127"/>
    <mergeCell ref="L127:O127"/>
    <mergeCell ref="B128:F128"/>
    <mergeCell ref="L128:O128"/>
    <mergeCell ref="T128:U128"/>
    <mergeCell ref="Z128:AD128"/>
    <mergeCell ref="T124:U124"/>
    <mergeCell ref="Z124:AD124"/>
    <mergeCell ref="AJ124:AK124"/>
    <mergeCell ref="B132:F132"/>
    <mergeCell ref="L132:O132"/>
    <mergeCell ref="B133:F133"/>
    <mergeCell ref="L133:O133"/>
    <mergeCell ref="B134:F134"/>
    <mergeCell ref="L134:O134"/>
    <mergeCell ref="AJ128:AK128"/>
    <mergeCell ref="AP128:AT128"/>
    <mergeCell ref="AZ128:BA128"/>
    <mergeCell ref="B129:H129"/>
    <mergeCell ref="L129:O129"/>
    <mergeCell ref="T130:U130"/>
    <mergeCell ref="AJ130:AK130"/>
    <mergeCell ref="AZ130:BA130"/>
    <mergeCell ref="T136:U136"/>
    <mergeCell ref="Z136:AD136"/>
    <mergeCell ref="AJ136:AK136"/>
    <mergeCell ref="AP136:AT136"/>
    <mergeCell ref="AZ136:BA136"/>
    <mergeCell ref="B138:F138"/>
    <mergeCell ref="L138:O138"/>
    <mergeCell ref="T134:U134"/>
    <mergeCell ref="Z134:AD134"/>
    <mergeCell ref="AJ134:AK134"/>
    <mergeCell ref="AP134:AT134"/>
    <mergeCell ref="AZ134:BA134"/>
    <mergeCell ref="B135:H135"/>
    <mergeCell ref="L135:O135"/>
    <mergeCell ref="B143:G143"/>
    <mergeCell ref="B146:F146"/>
    <mergeCell ref="L146:O146"/>
    <mergeCell ref="B147:F147"/>
    <mergeCell ref="L147:O147"/>
    <mergeCell ref="B148:F148"/>
    <mergeCell ref="L148:O148"/>
    <mergeCell ref="B139:F139"/>
    <mergeCell ref="L139:O139"/>
    <mergeCell ref="B140:F140"/>
    <mergeCell ref="L140:O140"/>
    <mergeCell ref="B141:H141"/>
    <mergeCell ref="L141:O141"/>
    <mergeCell ref="B154:F154"/>
    <mergeCell ref="L154:O154"/>
    <mergeCell ref="B155:H155"/>
    <mergeCell ref="L155:O155"/>
    <mergeCell ref="B157:F157"/>
    <mergeCell ref="B160:O161"/>
    <mergeCell ref="B149:H149"/>
    <mergeCell ref="L149:O149"/>
    <mergeCell ref="B152:F152"/>
    <mergeCell ref="L152:O152"/>
    <mergeCell ref="B153:F153"/>
    <mergeCell ref="L153:O153"/>
    <mergeCell ref="AW160:AX160"/>
    <mergeCell ref="AZ160:BA160"/>
    <mergeCell ref="Q162:R162"/>
    <mergeCell ref="T162:U162"/>
    <mergeCell ref="AE162:AF162"/>
    <mergeCell ref="AG162:AH162"/>
    <mergeCell ref="AJ162:AK162"/>
    <mergeCell ref="AU162:AV162"/>
    <mergeCell ref="AW162:AX162"/>
    <mergeCell ref="AZ162:BA162"/>
    <mergeCell ref="Q160:R160"/>
    <mergeCell ref="T160:U160"/>
    <mergeCell ref="AE160:AF160"/>
    <mergeCell ref="AG160:AH160"/>
    <mergeCell ref="AJ160:AK160"/>
    <mergeCell ref="AU160:AV160"/>
    <mergeCell ref="AW163:AX163"/>
    <mergeCell ref="AZ163:BA163"/>
    <mergeCell ref="G164:H164"/>
    <mergeCell ref="I164:J164"/>
    <mergeCell ref="L164:O164"/>
    <mergeCell ref="B165:F165"/>
    <mergeCell ref="G165:H165"/>
    <mergeCell ref="I165:J165"/>
    <mergeCell ref="L165:O165"/>
    <mergeCell ref="Q163:R163"/>
    <mergeCell ref="T163:U163"/>
    <mergeCell ref="AE163:AF163"/>
    <mergeCell ref="AG163:AH163"/>
    <mergeCell ref="AJ163:AK163"/>
    <mergeCell ref="AU163:AV163"/>
    <mergeCell ref="AJ166:AK166"/>
    <mergeCell ref="AP166:AT166"/>
    <mergeCell ref="AZ166:BA166"/>
    <mergeCell ref="B167:J167"/>
    <mergeCell ref="L167:O167"/>
    <mergeCell ref="B171:F171"/>
    <mergeCell ref="L171:O171"/>
    <mergeCell ref="B166:F166"/>
    <mergeCell ref="G166:H166"/>
    <mergeCell ref="I166:J166"/>
    <mergeCell ref="L166:O166"/>
    <mergeCell ref="T166:U166"/>
    <mergeCell ref="Z166:AD166"/>
    <mergeCell ref="AT172:AU172"/>
    <mergeCell ref="AV172:AW172"/>
    <mergeCell ref="AY172:AZ172"/>
    <mergeCell ref="B172:F172"/>
    <mergeCell ref="L172:O172"/>
    <mergeCell ref="P172:Q172"/>
    <mergeCell ref="S172:T172"/>
    <mergeCell ref="Y172:AC172"/>
    <mergeCell ref="AD172:AE172"/>
    <mergeCell ref="B173:F173"/>
    <mergeCell ref="L173:O173"/>
    <mergeCell ref="P173:Q173"/>
    <mergeCell ref="S173:T173"/>
    <mergeCell ref="AD173:AE173"/>
    <mergeCell ref="AF173:AG173"/>
    <mergeCell ref="AF172:AG172"/>
    <mergeCell ref="AI172:AJ172"/>
    <mergeCell ref="AO172:AS172"/>
    <mergeCell ref="AI173:AJ173"/>
    <mergeCell ref="AT173:AU173"/>
    <mergeCell ref="AV173:AW173"/>
    <mergeCell ref="AY173:AZ173"/>
    <mergeCell ref="L174:O174"/>
    <mergeCell ref="P174:Q174"/>
    <mergeCell ref="S174:T174"/>
    <mergeCell ref="Y174:AC174"/>
    <mergeCell ref="AD174:AE174"/>
    <mergeCell ref="AF174:AG174"/>
    <mergeCell ref="AI174:AJ174"/>
    <mergeCell ref="AO174:AS174"/>
    <mergeCell ref="AT174:AU174"/>
    <mergeCell ref="AV174:AW174"/>
    <mergeCell ref="AY174:AZ174"/>
    <mergeCell ref="B177:F177"/>
    <mergeCell ref="L177:O177"/>
    <mergeCell ref="Q177:R177"/>
    <mergeCell ref="T177:U177"/>
    <mergeCell ref="Z177:AD177"/>
    <mergeCell ref="AZ177:BA177"/>
    <mergeCell ref="B178:F178"/>
    <mergeCell ref="L178:O178"/>
    <mergeCell ref="B179:F179"/>
    <mergeCell ref="L179:O179"/>
    <mergeCell ref="Q179:R179"/>
    <mergeCell ref="T179:U179"/>
    <mergeCell ref="AE179:AF179"/>
    <mergeCell ref="AG179:AH179"/>
    <mergeCell ref="AJ179:AK179"/>
    <mergeCell ref="AE177:AF177"/>
    <mergeCell ref="AG177:AH177"/>
    <mergeCell ref="AJ177:AK177"/>
    <mergeCell ref="AP177:AT177"/>
    <mergeCell ref="AU177:AV177"/>
    <mergeCell ref="AW177:AX177"/>
    <mergeCell ref="AU179:AV179"/>
    <mergeCell ref="AW179:AX179"/>
    <mergeCell ref="AZ179:BA179"/>
    <mergeCell ref="AW180:AX180"/>
    <mergeCell ref="AZ180:BA180"/>
    <mergeCell ref="B182:G182"/>
    <mergeCell ref="AE184:AF184"/>
    <mergeCell ref="AG184:AH184"/>
    <mergeCell ref="AU184:AV184"/>
    <mergeCell ref="AW184:AX184"/>
    <mergeCell ref="G190:H190"/>
    <mergeCell ref="I190:J190"/>
    <mergeCell ref="L190:O190"/>
    <mergeCell ref="L180:O180"/>
    <mergeCell ref="Q180:R180"/>
    <mergeCell ref="T180:U180"/>
    <mergeCell ref="Z180:AD180"/>
    <mergeCell ref="AE180:AF180"/>
    <mergeCell ref="AG180:AH180"/>
    <mergeCell ref="AJ180:AK180"/>
    <mergeCell ref="AP180:AT180"/>
    <mergeCell ref="AU180:AV180"/>
    <mergeCell ref="B191:F191"/>
    <mergeCell ref="G191:H191"/>
    <mergeCell ref="I191:J191"/>
    <mergeCell ref="L191:O191"/>
    <mergeCell ref="B185:F185"/>
    <mergeCell ref="I185:J185"/>
    <mergeCell ref="L185:O185"/>
    <mergeCell ref="I186:J186"/>
    <mergeCell ref="L186:O186"/>
    <mergeCell ref="B187:F187"/>
    <mergeCell ref="G187:I187"/>
    <mergeCell ref="G196:H196"/>
    <mergeCell ref="I196:J196"/>
    <mergeCell ref="L196:O196"/>
    <mergeCell ref="B197:F197"/>
    <mergeCell ref="G197:H197"/>
    <mergeCell ref="I197:J197"/>
    <mergeCell ref="L197:O197"/>
    <mergeCell ref="B192:F192"/>
    <mergeCell ref="G192:H192"/>
    <mergeCell ref="I192:J192"/>
    <mergeCell ref="L192:O192"/>
    <mergeCell ref="B193:J193"/>
    <mergeCell ref="L193:O193"/>
    <mergeCell ref="B201:F201"/>
    <mergeCell ref="B203:N203"/>
    <mergeCell ref="B204:O205"/>
    <mergeCell ref="B206:N206"/>
    <mergeCell ref="B198:F198"/>
    <mergeCell ref="G198:H198"/>
    <mergeCell ref="I198:J198"/>
    <mergeCell ref="L198:O198"/>
    <mergeCell ref="B199:J199"/>
    <mergeCell ref="L199:O199"/>
  </mergeCells>
  <dataValidations count="1">
    <dataValidation type="list" allowBlank="1" showInputMessage="1" showErrorMessage="1" sqref="I172:I173 K87:K88 I153:I154 I147:I148 I139:I140 I133:I134 I127:I128 I121:I122 I113:I114 I107:I108 I99:I100 I93:I94 K65:K66 K71:K72 J59:J60 K77:K78 I178:I179" xr:uid="{792B7120-A725-4995-9A62-2D4EDC853AA7}">
      <formula1>"Selecionar,Ano,Mês,Semana,Dia,Hora,Projeto/tarefa,Sessão/apresentação"</formula1>
    </dataValidation>
  </dataValidations>
  <pageMargins left="0.70866141732283472" right="0.70866141732283472" top="1.4446874999999999" bottom="0.74803149606299213" header="0.59055118110236227" footer="0.31496062992125984"/>
  <pageSetup paperSize="8" scale="51" orientation="portrait" r:id="rId1"/>
  <headerFooter>
    <oddHeader>&amp;L          &amp;G     &amp;"Aptos,Negrito"&amp;14Concurso para criação de Orquestra Regional de Alentejo</oddHeader>
  </headerFooter>
  <colBreaks count="1" manualBreakCount="1">
    <brk id="15" max="1048575" man="1"/>
  </col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sheetPr>
  <dimension ref="A2:AN54"/>
  <sheetViews>
    <sheetView showGridLines="0" zoomScaleNormal="100" zoomScaleSheetLayoutView="100" workbookViewId="0"/>
  </sheetViews>
  <sheetFormatPr defaultColWidth="9.33203125" defaultRowHeight="13.8" x14ac:dyDescent="0.25"/>
  <cols>
    <col min="1" max="1" width="1.44140625" style="7" customWidth="1"/>
    <col min="2" max="2" width="11" style="7" customWidth="1"/>
    <col min="3" max="3" width="9.33203125" style="7"/>
    <col min="4" max="4" width="13" style="7" customWidth="1"/>
    <col min="5" max="5" width="11.77734375" style="7" customWidth="1"/>
    <col min="6" max="7" width="11.44140625" style="7" customWidth="1"/>
    <col min="8" max="8" width="9.33203125" style="7" customWidth="1"/>
    <col min="9" max="9" width="14.77734375" style="7" customWidth="1"/>
    <col min="10" max="10" width="12.6640625" style="7" customWidth="1"/>
    <col min="11" max="11" width="12.44140625" style="7" customWidth="1"/>
    <col min="12" max="12" width="12" style="7" customWidth="1"/>
    <col min="13" max="13" width="14.77734375" style="7" customWidth="1"/>
    <col min="14" max="14" width="33.44140625" style="7" customWidth="1"/>
    <col min="15" max="15" width="13" style="7" customWidth="1"/>
    <col min="16" max="16" width="10.44140625" style="7" customWidth="1"/>
    <col min="17" max="16384" width="9.33203125" style="7"/>
  </cols>
  <sheetData>
    <row r="2" spans="1:40" ht="15" customHeight="1" x14ac:dyDescent="0.25">
      <c r="B2" s="951" t="s">
        <v>296</v>
      </c>
      <c r="C2" s="951"/>
      <c r="D2" s="951"/>
      <c r="E2" s="951"/>
      <c r="F2" s="951"/>
      <c r="G2" s="951"/>
      <c r="H2" s="951"/>
      <c r="I2" s="951"/>
      <c r="J2" s="951"/>
      <c r="K2" s="951"/>
      <c r="L2" s="951"/>
      <c r="M2" s="951"/>
      <c r="N2" s="951"/>
      <c r="O2" s="951"/>
      <c r="P2" s="951"/>
      <c r="Q2" s="62"/>
      <c r="R2" s="62"/>
      <c r="S2" s="62"/>
      <c r="T2" s="62"/>
      <c r="U2" s="62"/>
      <c r="V2" s="62"/>
      <c r="W2" s="62"/>
      <c r="X2" s="62"/>
      <c r="Y2" s="62"/>
      <c r="Z2" s="62"/>
      <c r="AA2" s="62"/>
      <c r="AB2" s="62"/>
      <c r="AC2" s="62"/>
      <c r="AD2" s="62"/>
      <c r="AE2" s="62"/>
      <c r="AF2" s="62"/>
      <c r="AG2" s="62"/>
      <c r="AH2" s="62"/>
      <c r="AI2" s="62"/>
      <c r="AJ2" s="62"/>
      <c r="AK2" s="62"/>
      <c r="AL2" s="62"/>
      <c r="AM2" s="62"/>
      <c r="AN2" s="62"/>
    </row>
    <row r="3" spans="1:40" ht="15" customHeight="1" x14ac:dyDescent="0.25">
      <c r="B3" s="951"/>
      <c r="C3" s="951"/>
      <c r="D3" s="951"/>
      <c r="E3" s="951"/>
      <c r="F3" s="951"/>
      <c r="G3" s="951"/>
      <c r="H3" s="951"/>
      <c r="I3" s="951"/>
      <c r="J3" s="951"/>
      <c r="K3" s="951"/>
      <c r="L3" s="951"/>
      <c r="M3" s="951"/>
      <c r="N3" s="951"/>
      <c r="O3" s="951"/>
      <c r="P3" s="951"/>
      <c r="Q3" s="62"/>
      <c r="R3" s="62"/>
      <c r="S3" s="62"/>
      <c r="T3" s="62"/>
      <c r="U3" s="62"/>
      <c r="V3" s="62"/>
      <c r="W3" s="62"/>
      <c r="X3" s="62"/>
      <c r="Y3" s="62"/>
      <c r="Z3" s="62"/>
      <c r="AA3" s="62"/>
      <c r="AB3" s="62"/>
      <c r="AC3" s="62"/>
      <c r="AD3" s="62"/>
      <c r="AE3" s="62"/>
      <c r="AF3" s="62"/>
      <c r="AG3" s="62"/>
      <c r="AH3" s="62"/>
      <c r="AI3" s="62"/>
      <c r="AJ3" s="62"/>
      <c r="AK3" s="62"/>
      <c r="AL3" s="62"/>
      <c r="AM3" s="62"/>
      <c r="AN3" s="62"/>
    </row>
    <row r="4" spans="1:40" ht="15" customHeight="1" x14ac:dyDescent="0.25">
      <c r="B4" s="464"/>
      <c r="C4" s="464"/>
      <c r="D4" s="464"/>
      <c r="E4" s="464"/>
      <c r="F4" s="464"/>
      <c r="G4" s="464"/>
      <c r="H4" s="464"/>
      <c r="I4" s="464"/>
      <c r="J4" s="464"/>
      <c r="K4" s="464"/>
      <c r="L4" s="464"/>
      <c r="M4" s="464"/>
      <c r="N4" s="464"/>
      <c r="O4" s="464"/>
      <c r="P4" s="464"/>
      <c r="Q4" s="62"/>
      <c r="R4" s="62"/>
      <c r="S4" s="62"/>
      <c r="T4" s="62"/>
      <c r="U4" s="62"/>
      <c r="V4" s="62"/>
      <c r="W4" s="62"/>
      <c r="X4" s="62"/>
      <c r="Y4" s="62"/>
      <c r="Z4" s="62"/>
      <c r="AA4" s="62"/>
      <c r="AB4" s="62"/>
      <c r="AC4" s="62"/>
      <c r="AD4" s="62"/>
      <c r="AE4" s="62"/>
      <c r="AF4" s="62"/>
      <c r="AG4" s="62"/>
      <c r="AH4" s="62"/>
      <c r="AI4" s="62"/>
      <c r="AJ4" s="62"/>
      <c r="AK4" s="62"/>
      <c r="AL4" s="62"/>
      <c r="AM4" s="62"/>
      <c r="AN4" s="62"/>
    </row>
    <row r="5" spans="1:40" ht="15" customHeight="1" x14ac:dyDescent="0.25">
      <c r="B5" s="464"/>
      <c r="C5" s="464"/>
      <c r="D5" s="464"/>
      <c r="E5" s="464"/>
      <c r="F5" s="464"/>
      <c r="G5" s="464"/>
      <c r="H5" s="464"/>
      <c r="I5" s="464"/>
      <c r="J5" s="464"/>
      <c r="K5" s="464"/>
      <c r="L5" s="464"/>
      <c r="M5" s="464"/>
      <c r="N5" s="464"/>
      <c r="O5" s="464"/>
      <c r="P5" s="464"/>
      <c r="Q5" s="62"/>
      <c r="R5" s="62"/>
      <c r="S5" s="62"/>
      <c r="T5" s="62"/>
      <c r="U5" s="62"/>
      <c r="V5" s="62"/>
      <c r="W5" s="62"/>
      <c r="X5" s="62"/>
      <c r="Y5" s="62"/>
      <c r="Z5" s="62"/>
      <c r="AA5" s="62"/>
      <c r="AB5" s="62"/>
      <c r="AC5" s="62"/>
      <c r="AD5" s="62"/>
      <c r="AE5" s="62"/>
      <c r="AF5" s="62"/>
      <c r="AG5" s="62"/>
      <c r="AH5" s="62"/>
      <c r="AI5" s="62"/>
      <c r="AJ5" s="62"/>
      <c r="AK5" s="62"/>
      <c r="AL5" s="62"/>
      <c r="AM5" s="62"/>
      <c r="AN5" s="62"/>
    </row>
    <row r="6" spans="1:40" ht="33.6" customHeight="1" x14ac:dyDescent="0.25">
      <c r="B6" s="955" t="s">
        <v>386</v>
      </c>
      <c r="C6" s="593"/>
      <c r="D6" s="593"/>
      <c r="E6" s="593"/>
      <c r="F6" s="593"/>
      <c r="G6" s="593"/>
      <c r="H6" s="593"/>
      <c r="I6" s="593"/>
      <c r="J6" s="593"/>
      <c r="K6" s="593"/>
      <c r="L6" s="593"/>
      <c r="M6" s="593"/>
      <c r="N6" s="593"/>
      <c r="O6" s="593"/>
      <c r="P6" s="594"/>
    </row>
    <row r="7" spans="1:40" x14ac:dyDescent="0.25">
      <c r="B7" s="551"/>
      <c r="C7" s="552"/>
      <c r="D7" s="552"/>
      <c r="E7" s="552"/>
      <c r="F7" s="552"/>
      <c r="G7" s="552"/>
      <c r="H7" s="552"/>
      <c r="I7" s="552"/>
      <c r="J7" s="552"/>
      <c r="K7" s="552"/>
      <c r="L7" s="552"/>
      <c r="M7" s="552"/>
      <c r="N7" s="552"/>
      <c r="O7" s="552"/>
      <c r="P7" s="553"/>
    </row>
    <row r="8" spans="1:40" ht="15" customHeight="1" x14ac:dyDescent="0.25">
      <c r="B8" s="956"/>
      <c r="C8" s="957"/>
      <c r="D8" s="957"/>
      <c r="E8" s="957"/>
      <c r="F8" s="957"/>
      <c r="G8" s="957"/>
      <c r="H8" s="957"/>
      <c r="I8" s="957"/>
      <c r="J8" s="957"/>
      <c r="K8" s="957"/>
      <c r="L8" s="957"/>
      <c r="M8" s="957"/>
      <c r="N8" s="957"/>
      <c r="O8" s="957"/>
      <c r="P8" s="958"/>
    </row>
    <row r="9" spans="1:40" ht="15" customHeight="1" x14ac:dyDescent="0.25">
      <c r="B9" s="956"/>
      <c r="C9" s="957"/>
      <c r="D9" s="957"/>
      <c r="E9" s="957"/>
      <c r="F9" s="957"/>
      <c r="G9" s="957"/>
      <c r="H9" s="957"/>
      <c r="I9" s="957"/>
      <c r="J9" s="957"/>
      <c r="K9" s="957"/>
      <c r="L9" s="957"/>
      <c r="M9" s="957"/>
      <c r="N9" s="957"/>
      <c r="O9" s="957"/>
      <c r="P9" s="958"/>
    </row>
    <row r="10" spans="1:40" ht="61.2" customHeight="1" x14ac:dyDescent="0.25">
      <c r="B10" s="554"/>
      <c r="C10" s="555"/>
      <c r="D10" s="555"/>
      <c r="E10" s="555"/>
      <c r="F10" s="555"/>
      <c r="G10" s="555"/>
      <c r="H10" s="555"/>
      <c r="I10" s="555"/>
      <c r="J10" s="555"/>
      <c r="K10" s="555"/>
      <c r="L10" s="555"/>
      <c r="M10" s="555"/>
      <c r="N10" s="555"/>
      <c r="O10" s="555"/>
      <c r="P10" s="556"/>
    </row>
    <row r="11" spans="1:40" ht="15" customHeight="1" x14ac:dyDescent="0.25">
      <c r="B11" s="28"/>
      <c r="C11" s="28"/>
      <c r="D11" s="28"/>
      <c r="E11" s="28"/>
      <c r="F11" s="28"/>
      <c r="G11" s="28"/>
      <c r="H11" s="28"/>
      <c r="I11" s="28"/>
      <c r="J11" s="28"/>
      <c r="K11" s="28"/>
      <c r="L11" s="28"/>
      <c r="M11" s="28"/>
      <c r="N11" s="28"/>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row>
    <row r="12" spans="1:40" ht="17.25" customHeight="1" x14ac:dyDescent="0.25">
      <c r="B12" s="948" t="s">
        <v>296</v>
      </c>
      <c r="C12" s="948"/>
      <c r="D12" s="948"/>
      <c r="E12" s="948"/>
      <c r="F12" s="948"/>
      <c r="G12" s="948"/>
      <c r="H12" s="948"/>
      <c r="I12" s="948"/>
      <c r="J12" s="948"/>
      <c r="K12" s="948"/>
      <c r="L12" s="948"/>
      <c r="M12" s="948"/>
      <c r="N12" s="948"/>
      <c r="O12" s="948"/>
      <c r="P12" s="948"/>
    </row>
    <row r="13" spans="1:40" ht="13.8" customHeight="1" x14ac:dyDescent="0.25">
      <c r="B13" s="441"/>
      <c r="C13" s="288"/>
      <c r="D13" s="288"/>
      <c r="E13" s="288"/>
      <c r="F13" s="942" t="s">
        <v>355</v>
      </c>
      <c r="G13" s="943"/>
      <c r="H13" s="943"/>
      <c r="I13" s="943"/>
      <c r="J13" s="944"/>
      <c r="K13" s="949" t="s">
        <v>24</v>
      </c>
      <c r="L13" s="942" t="s">
        <v>28</v>
      </c>
      <c r="M13" s="943"/>
      <c r="N13" s="943"/>
      <c r="O13" s="943"/>
      <c r="P13" s="953" t="s">
        <v>33</v>
      </c>
    </row>
    <row r="14" spans="1:40" x14ac:dyDescent="0.25">
      <c r="B14" s="289"/>
      <c r="C14" s="290"/>
      <c r="D14" s="290"/>
      <c r="E14" s="290"/>
      <c r="F14" s="945"/>
      <c r="G14" s="946"/>
      <c r="H14" s="946"/>
      <c r="I14" s="946"/>
      <c r="J14" s="947"/>
      <c r="K14" s="950"/>
      <c r="L14" s="945"/>
      <c r="M14" s="946"/>
      <c r="N14" s="946"/>
      <c r="O14" s="946"/>
      <c r="P14" s="953"/>
    </row>
    <row r="15" spans="1:40" s="22" customFormat="1" ht="36" x14ac:dyDescent="0.25">
      <c r="A15" s="443"/>
      <c r="B15" s="844" t="s">
        <v>30</v>
      </c>
      <c r="C15" s="845"/>
      <c r="D15" s="844" t="s">
        <v>353</v>
      </c>
      <c r="E15" s="845"/>
      <c r="F15" s="466" t="s">
        <v>34</v>
      </c>
      <c r="G15" s="466" t="s">
        <v>35</v>
      </c>
      <c r="H15" s="466" t="s">
        <v>49</v>
      </c>
      <c r="I15" s="466" t="s">
        <v>356</v>
      </c>
      <c r="J15" s="83" t="s">
        <v>36</v>
      </c>
      <c r="K15" s="301" t="s">
        <v>18</v>
      </c>
      <c r="L15" s="444" t="s">
        <v>37</v>
      </c>
      <c r="M15" s="444" t="s">
        <v>357</v>
      </c>
      <c r="N15" s="445" t="s">
        <v>358</v>
      </c>
      <c r="O15" s="459" t="s">
        <v>18</v>
      </c>
      <c r="P15" s="953"/>
    </row>
    <row r="16" spans="1:40" s="22" customFormat="1" ht="40.950000000000003" customHeight="1" x14ac:dyDescent="0.25">
      <c r="B16" s="830"/>
      <c r="C16" s="831"/>
      <c r="D16" s="681"/>
      <c r="E16" s="682"/>
      <c r="F16" s="446"/>
      <c r="G16" s="446"/>
      <c r="H16" s="447"/>
      <c r="I16" s="448"/>
      <c r="J16" s="449"/>
      <c r="K16" s="450"/>
      <c r="L16" s="450"/>
      <c r="M16" s="450"/>
      <c r="N16" s="450"/>
      <c r="O16" s="450">
        <f>L16+M16+N16</f>
        <v>0</v>
      </c>
      <c r="P16" s="451">
        <f>K16+O16</f>
        <v>0</v>
      </c>
    </row>
    <row r="17" spans="1:16" s="22" customFormat="1" ht="24" customHeight="1" x14ac:dyDescent="0.25">
      <c r="A17" s="92"/>
      <c r="B17" s="937"/>
      <c r="C17" s="938"/>
      <c r="D17" s="937"/>
      <c r="E17" s="938"/>
      <c r="F17" s="446"/>
      <c r="G17" s="446"/>
      <c r="H17" s="447"/>
      <c r="I17" s="447"/>
      <c r="J17" s="452"/>
      <c r="K17" s="63"/>
      <c r="L17" s="63"/>
      <c r="M17" s="63"/>
      <c r="N17" s="63"/>
      <c r="O17" s="450">
        <f>L17+M17+N17</f>
        <v>0</v>
      </c>
      <c r="P17" s="451">
        <f>K17+O17</f>
        <v>0</v>
      </c>
    </row>
    <row r="18" spans="1:16" s="22" customFormat="1" ht="20.399999999999999" customHeight="1" x14ac:dyDescent="0.25">
      <c r="A18" s="92"/>
      <c r="B18" s="453"/>
      <c r="C18" s="343"/>
      <c r="D18" s="297"/>
      <c r="E18" s="297"/>
      <c r="F18" s="297"/>
      <c r="G18" s="198"/>
      <c r="H18" s="198"/>
      <c r="I18" s="454"/>
      <c r="J18" s="454"/>
      <c r="K18" s="307"/>
      <c r="L18" s="307"/>
      <c r="M18" s="62"/>
      <c r="N18" s="62"/>
    </row>
    <row r="19" spans="1:16" x14ac:dyDescent="0.25">
      <c r="B19" s="951"/>
      <c r="C19" s="951"/>
      <c r="D19" s="951"/>
      <c r="E19" s="951"/>
      <c r="F19" s="951"/>
      <c r="G19" s="951"/>
      <c r="H19" s="951"/>
      <c r="I19" s="951"/>
      <c r="J19" s="951"/>
      <c r="K19" s="951"/>
      <c r="L19" s="951"/>
      <c r="M19" s="951"/>
      <c r="N19" s="951"/>
      <c r="O19" s="951"/>
      <c r="P19" s="951"/>
    </row>
    <row r="20" spans="1:16" x14ac:dyDescent="0.25">
      <c r="B20" s="951"/>
      <c r="C20" s="951"/>
      <c r="D20" s="951"/>
      <c r="E20" s="951"/>
      <c r="F20" s="951"/>
      <c r="G20" s="951"/>
      <c r="H20" s="951"/>
      <c r="I20" s="951"/>
      <c r="J20" s="951"/>
      <c r="K20" s="951"/>
      <c r="L20" s="951"/>
      <c r="M20" s="951"/>
      <c r="N20" s="951"/>
      <c r="O20" s="951"/>
      <c r="P20" s="951"/>
    </row>
    <row r="21" spans="1:16" ht="21" x14ac:dyDescent="0.25">
      <c r="B21" s="28"/>
      <c r="C21" s="28"/>
      <c r="D21" s="28"/>
      <c r="E21" s="28"/>
      <c r="F21" s="28"/>
      <c r="G21" s="28"/>
      <c r="H21" s="28"/>
      <c r="I21" s="28"/>
      <c r="J21" s="28"/>
      <c r="K21" s="28"/>
      <c r="L21" s="28"/>
      <c r="M21" s="28"/>
      <c r="N21" s="28"/>
      <c r="O21" s="62"/>
      <c r="P21" s="62"/>
    </row>
    <row r="22" spans="1:16" ht="14.4" x14ac:dyDescent="0.25">
      <c r="B22" s="948" t="s">
        <v>299</v>
      </c>
      <c r="C22" s="948"/>
      <c r="D22" s="948"/>
      <c r="E22" s="948"/>
      <c r="F22" s="948"/>
      <c r="G22" s="948"/>
      <c r="H22" s="948"/>
      <c r="I22" s="948"/>
      <c r="J22" s="948"/>
      <c r="K22" s="948"/>
      <c r="L22" s="948"/>
      <c r="M22" s="948"/>
      <c r="N22" s="948"/>
      <c r="O22" s="948"/>
      <c r="P22" s="948"/>
    </row>
    <row r="23" spans="1:16" ht="13.8" customHeight="1" x14ac:dyDescent="0.25">
      <c r="B23" s="441"/>
      <c r="C23" s="288"/>
      <c r="D23" s="288"/>
      <c r="E23" s="288"/>
      <c r="F23" s="942" t="s">
        <v>355</v>
      </c>
      <c r="G23" s="943"/>
      <c r="H23" s="943"/>
      <c r="I23" s="943"/>
      <c r="J23" s="944"/>
      <c r="K23" s="949" t="s">
        <v>24</v>
      </c>
      <c r="L23" s="952" t="s">
        <v>28</v>
      </c>
      <c r="M23" s="952"/>
      <c r="N23" s="952"/>
      <c r="O23" s="952"/>
      <c r="P23" s="953" t="s">
        <v>33</v>
      </c>
    </row>
    <row r="24" spans="1:16" x14ac:dyDescent="0.25">
      <c r="B24" s="289"/>
      <c r="C24" s="290"/>
      <c r="D24" s="290"/>
      <c r="E24" s="290"/>
      <c r="F24" s="945"/>
      <c r="G24" s="946"/>
      <c r="H24" s="946"/>
      <c r="I24" s="946"/>
      <c r="J24" s="947"/>
      <c r="K24" s="950"/>
      <c r="L24" s="952"/>
      <c r="M24" s="952"/>
      <c r="N24" s="952"/>
      <c r="O24" s="952"/>
      <c r="P24" s="953"/>
    </row>
    <row r="25" spans="1:16" ht="36" x14ac:dyDescent="0.25">
      <c r="B25" s="844" t="s">
        <v>30</v>
      </c>
      <c r="C25" s="845"/>
      <c r="D25" s="844" t="s">
        <v>353</v>
      </c>
      <c r="E25" s="845"/>
      <c r="F25" s="466" t="s">
        <v>34</v>
      </c>
      <c r="G25" s="466" t="s">
        <v>35</v>
      </c>
      <c r="H25" s="466" t="s">
        <v>49</v>
      </c>
      <c r="I25" s="466" t="s">
        <v>356</v>
      </c>
      <c r="J25" s="83" t="s">
        <v>36</v>
      </c>
      <c r="K25" s="301" t="s">
        <v>18</v>
      </c>
      <c r="L25" s="444" t="s">
        <v>37</v>
      </c>
      <c r="M25" s="444" t="s">
        <v>357</v>
      </c>
      <c r="N25" s="445" t="s">
        <v>358</v>
      </c>
      <c r="O25" s="455" t="s">
        <v>18</v>
      </c>
      <c r="P25" s="953"/>
    </row>
    <row r="26" spans="1:16" x14ac:dyDescent="0.25">
      <c r="B26" s="830"/>
      <c r="C26" s="831"/>
      <c r="D26" s="681"/>
      <c r="E26" s="682"/>
      <c r="F26" s="446"/>
      <c r="G26" s="446"/>
      <c r="H26" s="447"/>
      <c r="I26" s="448"/>
      <c r="J26" s="449"/>
      <c r="K26" s="456"/>
      <c r="L26" s="456"/>
      <c r="M26" s="457"/>
      <c r="N26" s="458"/>
      <c r="O26" s="450">
        <f>L26+M26+N26</f>
        <v>0</v>
      </c>
      <c r="P26" s="451">
        <f>K26+O26</f>
        <v>0</v>
      </c>
    </row>
    <row r="27" spans="1:16" x14ac:dyDescent="0.25">
      <c r="B27" s="937"/>
      <c r="C27" s="938"/>
      <c r="D27" s="937"/>
      <c r="E27" s="938"/>
      <c r="F27" s="446"/>
      <c r="G27" s="446"/>
      <c r="H27" s="447"/>
      <c r="I27" s="447"/>
      <c r="J27" s="452"/>
      <c r="K27" s="63"/>
      <c r="L27" s="63"/>
      <c r="M27" s="63"/>
      <c r="N27" s="63"/>
      <c r="O27" s="450">
        <f>L27+M27+N27</f>
        <v>0</v>
      </c>
      <c r="P27" s="451">
        <f>K27+O27</f>
        <v>0</v>
      </c>
    </row>
    <row r="29" spans="1:16" ht="21" x14ac:dyDescent="0.25">
      <c r="B29" s="28"/>
      <c r="C29" s="28"/>
      <c r="D29" s="28"/>
      <c r="E29" s="28"/>
      <c r="F29" s="28"/>
      <c r="G29" s="28"/>
      <c r="H29" s="28"/>
      <c r="I29" s="28"/>
      <c r="J29" s="28"/>
      <c r="K29" s="28"/>
      <c r="L29" s="28"/>
      <c r="M29" s="28"/>
      <c r="N29" s="28"/>
      <c r="O29" s="62"/>
      <c r="P29" s="62"/>
    </row>
    <row r="30" spans="1:16" ht="14.4" x14ac:dyDescent="0.25">
      <c r="B30" s="948" t="s">
        <v>297</v>
      </c>
      <c r="C30" s="948"/>
      <c r="D30" s="948"/>
      <c r="E30" s="948"/>
      <c r="F30" s="948"/>
      <c r="G30" s="948"/>
      <c r="H30" s="948"/>
      <c r="I30" s="948"/>
      <c r="J30" s="948"/>
      <c r="K30" s="948"/>
      <c r="L30" s="948"/>
      <c r="M30" s="948"/>
      <c r="N30" s="948"/>
      <c r="O30" s="948"/>
      <c r="P30" s="948"/>
    </row>
    <row r="31" spans="1:16" ht="13.8" customHeight="1" x14ac:dyDescent="0.25">
      <c r="B31" s="441"/>
      <c r="C31" s="288"/>
      <c r="D31" s="288"/>
      <c r="E31" s="288"/>
      <c r="F31" s="942" t="s">
        <v>355</v>
      </c>
      <c r="G31" s="943"/>
      <c r="H31" s="943"/>
      <c r="I31" s="943"/>
      <c r="J31" s="944"/>
      <c r="K31" s="949" t="s">
        <v>24</v>
      </c>
      <c r="L31" s="952" t="s">
        <v>28</v>
      </c>
      <c r="M31" s="952"/>
      <c r="N31" s="952"/>
      <c r="O31" s="952"/>
      <c r="P31" s="953" t="s">
        <v>33</v>
      </c>
    </row>
    <row r="32" spans="1:16" x14ac:dyDescent="0.25">
      <c r="B32" s="289"/>
      <c r="C32" s="290"/>
      <c r="D32" s="290"/>
      <c r="E32" s="290"/>
      <c r="F32" s="945"/>
      <c r="G32" s="946"/>
      <c r="H32" s="946"/>
      <c r="I32" s="946"/>
      <c r="J32" s="947"/>
      <c r="K32" s="950"/>
      <c r="L32" s="952"/>
      <c r="M32" s="952"/>
      <c r="N32" s="952"/>
      <c r="O32" s="952"/>
      <c r="P32" s="953"/>
    </row>
    <row r="33" spans="2:16" ht="36" x14ac:dyDescent="0.25">
      <c r="B33" s="844" t="s">
        <v>30</v>
      </c>
      <c r="C33" s="845"/>
      <c r="D33" s="844" t="s">
        <v>353</v>
      </c>
      <c r="E33" s="845"/>
      <c r="F33" s="466" t="s">
        <v>34</v>
      </c>
      <c r="G33" s="466" t="s">
        <v>35</v>
      </c>
      <c r="H33" s="466" t="s">
        <v>49</v>
      </c>
      <c r="I33" s="466" t="s">
        <v>356</v>
      </c>
      <c r="J33" s="83" t="s">
        <v>36</v>
      </c>
      <c r="K33" s="301" t="s">
        <v>18</v>
      </c>
      <c r="L33" s="444" t="s">
        <v>37</v>
      </c>
      <c r="M33" s="444" t="s">
        <v>357</v>
      </c>
      <c r="N33" s="445" t="s">
        <v>358</v>
      </c>
      <c r="O33" s="455" t="s">
        <v>18</v>
      </c>
      <c r="P33" s="953"/>
    </row>
    <row r="34" spans="2:16" x14ac:dyDescent="0.25">
      <c r="B34" s="830"/>
      <c r="C34" s="831"/>
      <c r="D34" s="681"/>
      <c r="E34" s="682"/>
      <c r="F34" s="446"/>
      <c r="G34" s="446"/>
      <c r="H34" s="447"/>
      <c r="I34" s="448"/>
      <c r="J34" s="449"/>
      <c r="K34" s="456"/>
      <c r="L34" s="456"/>
      <c r="M34" s="457"/>
      <c r="N34" s="305"/>
      <c r="O34" s="450">
        <f>L34+M34+N34</f>
        <v>0</v>
      </c>
      <c r="P34" s="451">
        <f>K34+O34</f>
        <v>0</v>
      </c>
    </row>
    <row r="35" spans="2:16" x14ac:dyDescent="0.25">
      <c r="B35" s="937"/>
      <c r="C35" s="938"/>
      <c r="D35" s="937"/>
      <c r="E35" s="938"/>
      <c r="F35" s="446"/>
      <c r="G35" s="446"/>
      <c r="H35" s="447"/>
      <c r="I35" s="447"/>
      <c r="J35" s="452"/>
      <c r="K35" s="63"/>
      <c r="L35" s="63"/>
      <c r="M35" s="63"/>
      <c r="N35" s="63"/>
      <c r="O35" s="450">
        <f>L35+M35+N35</f>
        <v>0</v>
      </c>
      <c r="P35" s="451">
        <f>K35+O35</f>
        <v>0</v>
      </c>
    </row>
    <row r="37" spans="2:16" ht="21" x14ac:dyDescent="0.25">
      <c r="B37" s="28"/>
      <c r="C37" s="28"/>
      <c r="D37" s="28"/>
      <c r="E37" s="28"/>
      <c r="F37" s="28"/>
      <c r="G37" s="28"/>
      <c r="H37" s="28"/>
      <c r="I37" s="28"/>
      <c r="J37" s="28"/>
      <c r="K37" s="28"/>
      <c r="L37" s="28"/>
      <c r="M37" s="28"/>
      <c r="N37" s="28"/>
      <c r="O37" s="62"/>
      <c r="P37" s="62"/>
    </row>
    <row r="38" spans="2:16" ht="14.4" x14ac:dyDescent="0.25">
      <c r="B38" s="948" t="s">
        <v>298</v>
      </c>
      <c r="C38" s="948"/>
      <c r="D38" s="948"/>
      <c r="E38" s="948"/>
      <c r="F38" s="948"/>
      <c r="G38" s="948"/>
      <c r="H38" s="948"/>
      <c r="I38" s="948"/>
      <c r="J38" s="948"/>
      <c r="K38" s="948"/>
      <c r="L38" s="948"/>
      <c r="M38" s="948"/>
      <c r="N38" s="948"/>
      <c r="O38" s="948"/>
      <c r="P38" s="948"/>
    </row>
    <row r="39" spans="2:16" ht="13.8" customHeight="1" x14ac:dyDescent="0.25">
      <c r="B39" s="441"/>
      <c r="C39" s="288"/>
      <c r="D39" s="288"/>
      <c r="E39" s="288"/>
      <c r="F39" s="942" t="s">
        <v>355</v>
      </c>
      <c r="G39" s="943"/>
      <c r="H39" s="943"/>
      <c r="I39" s="943"/>
      <c r="J39" s="944"/>
      <c r="K39" s="949" t="s">
        <v>24</v>
      </c>
      <c r="L39" s="942" t="s">
        <v>28</v>
      </c>
      <c r="M39" s="943"/>
      <c r="N39" s="943"/>
      <c r="O39" s="944"/>
      <c r="P39" s="939" t="s">
        <v>33</v>
      </c>
    </row>
    <row r="40" spans="2:16" x14ac:dyDescent="0.25">
      <c r="B40" s="289"/>
      <c r="C40" s="290"/>
      <c r="D40" s="290"/>
      <c r="E40" s="290"/>
      <c r="F40" s="945"/>
      <c r="G40" s="946"/>
      <c r="H40" s="946"/>
      <c r="I40" s="946"/>
      <c r="J40" s="947"/>
      <c r="K40" s="950"/>
      <c r="L40" s="945"/>
      <c r="M40" s="946"/>
      <c r="N40" s="946"/>
      <c r="O40" s="947"/>
      <c r="P40" s="940"/>
    </row>
    <row r="41" spans="2:16" ht="36" x14ac:dyDescent="0.25">
      <c r="B41" s="844" t="s">
        <v>30</v>
      </c>
      <c r="C41" s="845"/>
      <c r="D41" s="844" t="s">
        <v>353</v>
      </c>
      <c r="E41" s="845"/>
      <c r="F41" s="466" t="s">
        <v>34</v>
      </c>
      <c r="G41" s="466" t="s">
        <v>35</v>
      </c>
      <c r="H41" s="466" t="s">
        <v>49</v>
      </c>
      <c r="I41" s="466" t="s">
        <v>356</v>
      </c>
      <c r="J41" s="83" t="s">
        <v>36</v>
      </c>
      <c r="K41" s="301" t="s">
        <v>18</v>
      </c>
      <c r="L41" s="444" t="s">
        <v>37</v>
      </c>
      <c r="M41" s="444" t="s">
        <v>357</v>
      </c>
      <c r="N41" s="445" t="s">
        <v>358</v>
      </c>
      <c r="O41" s="459" t="s">
        <v>18</v>
      </c>
      <c r="P41" s="941"/>
    </row>
    <row r="42" spans="2:16" x14ac:dyDescent="0.25">
      <c r="B42" s="830"/>
      <c r="C42" s="831"/>
      <c r="D42" s="681"/>
      <c r="E42" s="682"/>
      <c r="F42" s="446"/>
      <c r="G42" s="446"/>
      <c r="H42" s="447"/>
      <c r="I42" s="448"/>
      <c r="J42" s="449"/>
      <c r="K42" s="456"/>
      <c r="L42" s="456"/>
      <c r="M42" s="457"/>
      <c r="N42" s="458"/>
      <c r="O42" s="450">
        <f>L42+M42+N42</f>
        <v>0</v>
      </c>
      <c r="P42" s="451">
        <f>K42+O42</f>
        <v>0</v>
      </c>
    </row>
    <row r="43" spans="2:16" x14ac:dyDescent="0.25">
      <c r="B43" s="937"/>
      <c r="C43" s="938"/>
      <c r="D43" s="937"/>
      <c r="E43" s="938"/>
      <c r="F43" s="446"/>
      <c r="G43" s="446"/>
      <c r="H43" s="447"/>
      <c r="I43" s="447"/>
      <c r="J43" s="452"/>
      <c r="K43" s="63"/>
      <c r="L43" s="63"/>
      <c r="M43" s="63"/>
      <c r="N43" s="63"/>
      <c r="O43" s="63"/>
      <c r="P43" s="63"/>
    </row>
    <row r="44" spans="2:16" x14ac:dyDescent="0.25">
      <c r="B44" s="453"/>
      <c r="C44" s="343"/>
      <c r="D44" s="297"/>
      <c r="E44" s="297"/>
      <c r="F44" s="297"/>
      <c r="G44" s="198"/>
      <c r="H44" s="198"/>
      <c r="I44" s="454"/>
      <c r="J44" s="454"/>
      <c r="K44" s="307"/>
      <c r="L44" s="307"/>
      <c r="M44" s="62"/>
      <c r="N44" s="62"/>
      <c r="O44" s="22"/>
      <c r="P44" s="22"/>
    </row>
    <row r="45" spans="2:16" ht="21" x14ac:dyDescent="0.25">
      <c r="B45" s="28"/>
      <c r="C45" s="28"/>
      <c r="D45" s="28"/>
      <c r="E45" s="28"/>
      <c r="F45" s="28"/>
      <c r="G45" s="28"/>
      <c r="H45" s="28"/>
      <c r="I45" s="28"/>
      <c r="J45" s="28"/>
      <c r="K45" s="28"/>
      <c r="L45" s="28"/>
      <c r="M45" s="28"/>
      <c r="N45" s="28"/>
      <c r="O45" s="62"/>
      <c r="P45" s="62"/>
    </row>
    <row r="46" spans="2:16" ht="14.4" x14ac:dyDescent="0.25">
      <c r="B46" s="948" t="s">
        <v>387</v>
      </c>
      <c r="C46" s="948"/>
      <c r="D46" s="948"/>
      <c r="E46" s="948"/>
      <c r="F46" s="948"/>
      <c r="G46" s="948"/>
      <c r="H46" s="948"/>
      <c r="I46" s="948"/>
      <c r="J46" s="948"/>
      <c r="K46" s="948"/>
      <c r="L46" s="948"/>
      <c r="M46" s="948"/>
      <c r="N46" s="948"/>
      <c r="O46" s="948"/>
      <c r="P46" s="948"/>
    </row>
    <row r="47" spans="2:16" ht="13.8" customHeight="1" x14ac:dyDescent="0.25">
      <c r="B47" s="441"/>
      <c r="C47" s="288"/>
      <c r="D47" s="288"/>
      <c r="E47" s="288"/>
      <c r="F47" s="942" t="s">
        <v>355</v>
      </c>
      <c r="G47" s="943"/>
      <c r="H47" s="943"/>
      <c r="I47" s="943"/>
      <c r="J47" s="944"/>
      <c r="K47" s="949" t="s">
        <v>24</v>
      </c>
      <c r="L47" s="952" t="s">
        <v>28</v>
      </c>
      <c r="M47" s="952"/>
      <c r="N47" s="952"/>
      <c r="O47" s="952"/>
      <c r="P47" s="953" t="s">
        <v>33</v>
      </c>
    </row>
    <row r="48" spans="2:16" x14ac:dyDescent="0.25">
      <c r="B48" s="289"/>
      <c r="C48" s="290"/>
      <c r="D48" s="290"/>
      <c r="E48" s="290"/>
      <c r="F48" s="945"/>
      <c r="G48" s="946"/>
      <c r="H48" s="946"/>
      <c r="I48" s="946"/>
      <c r="J48" s="947"/>
      <c r="K48" s="950"/>
      <c r="L48" s="952"/>
      <c r="M48" s="952"/>
      <c r="N48" s="952"/>
      <c r="O48" s="952"/>
      <c r="P48" s="953"/>
    </row>
    <row r="49" spans="2:16" ht="36" x14ac:dyDescent="0.25">
      <c r="B49" s="844" t="s">
        <v>30</v>
      </c>
      <c r="C49" s="845"/>
      <c r="D49" s="844" t="s">
        <v>353</v>
      </c>
      <c r="E49" s="845"/>
      <c r="F49" s="466" t="s">
        <v>34</v>
      </c>
      <c r="G49" s="466" t="s">
        <v>35</v>
      </c>
      <c r="H49" s="466" t="s">
        <v>49</v>
      </c>
      <c r="I49" s="466" t="s">
        <v>356</v>
      </c>
      <c r="J49" s="83" t="s">
        <v>36</v>
      </c>
      <c r="K49" s="301" t="s">
        <v>18</v>
      </c>
      <c r="L49" s="444" t="s">
        <v>37</v>
      </c>
      <c r="M49" s="444" t="s">
        <v>357</v>
      </c>
      <c r="N49" s="445" t="s">
        <v>358</v>
      </c>
      <c r="O49" s="455" t="s">
        <v>18</v>
      </c>
      <c r="P49" s="953"/>
    </row>
    <row r="50" spans="2:16" x14ac:dyDescent="0.25">
      <c r="B50" s="830"/>
      <c r="C50" s="831"/>
      <c r="D50" s="681"/>
      <c r="E50" s="682"/>
      <c r="F50" s="446"/>
      <c r="G50" s="446"/>
      <c r="H50" s="447"/>
      <c r="I50" s="448"/>
      <c r="J50" s="449"/>
      <c r="K50" s="456"/>
      <c r="L50" s="456"/>
      <c r="M50" s="457"/>
      <c r="N50" s="458"/>
      <c r="O50" s="450">
        <f>L50+M50+N50</f>
        <v>0</v>
      </c>
      <c r="P50" s="451">
        <f>K50+O50</f>
        <v>0</v>
      </c>
    </row>
    <row r="51" spans="2:16" ht="14.4" customHeight="1" x14ac:dyDescent="0.25">
      <c r="B51" s="937"/>
      <c r="C51" s="938"/>
      <c r="D51" s="937"/>
      <c r="E51" s="938"/>
      <c r="F51" s="446"/>
      <c r="G51" s="446"/>
      <c r="H51" s="447"/>
      <c r="I51" s="447"/>
      <c r="J51" s="452"/>
      <c r="K51" s="63"/>
      <c r="L51" s="63"/>
      <c r="M51" s="63"/>
      <c r="N51" s="63"/>
      <c r="O51" s="450">
        <f>L51+M51+N51</f>
        <v>0</v>
      </c>
      <c r="P51" s="451">
        <f>K51+O51</f>
        <v>0</v>
      </c>
    </row>
    <row r="52" spans="2:16" x14ac:dyDescent="0.25">
      <c r="P52" s="487"/>
    </row>
    <row r="53" spans="2:16" x14ac:dyDescent="0.25">
      <c r="B53" s="453"/>
      <c r="C53" s="343"/>
      <c r="D53" s="297"/>
      <c r="E53" s="297"/>
      <c r="F53" s="297"/>
      <c r="G53" s="198"/>
      <c r="H53" s="198"/>
      <c r="I53" s="454"/>
      <c r="J53" s="454"/>
      <c r="K53" s="307"/>
      <c r="L53" s="307"/>
      <c r="M53" s="62"/>
      <c r="N53" s="62"/>
      <c r="O53" s="22"/>
      <c r="P53" s="22"/>
    </row>
    <row r="54" spans="2:16" x14ac:dyDescent="0.25">
      <c r="B54" s="844" t="s">
        <v>18</v>
      </c>
      <c r="C54" s="846"/>
      <c r="D54" s="954"/>
      <c r="E54" s="954"/>
      <c r="F54" s="954"/>
      <c r="G54" s="954"/>
      <c r="H54" s="954"/>
      <c r="I54" s="954"/>
      <c r="J54" s="954"/>
      <c r="K54" s="501">
        <f>K17+K27+K35+K43+K51</f>
        <v>0</v>
      </c>
      <c r="L54" s="501">
        <f>L17+L27+L35+L43</f>
        <v>0</v>
      </c>
      <c r="M54" s="501">
        <f>M17+M27+M35+M43+M51</f>
        <v>0</v>
      </c>
      <c r="N54" s="502">
        <f>N17+N27+N35+N43+N51</f>
        <v>0</v>
      </c>
      <c r="O54" s="502">
        <f>O17+O27+O35+O42+O51</f>
        <v>0</v>
      </c>
      <c r="P54" s="502">
        <f>P17+P27+P35+P42+P51</f>
        <v>0</v>
      </c>
    </row>
  </sheetData>
  <mergeCells count="61">
    <mergeCell ref="B54:C54"/>
    <mergeCell ref="D54:J54"/>
    <mergeCell ref="B6:P6"/>
    <mergeCell ref="B7:P10"/>
    <mergeCell ref="B12:P12"/>
    <mergeCell ref="B46:P46"/>
    <mergeCell ref="F47:J48"/>
    <mergeCell ref="K47:K48"/>
    <mergeCell ref="P47:P49"/>
    <mergeCell ref="L47:O48"/>
    <mergeCell ref="D49:E49"/>
    <mergeCell ref="F39:J40"/>
    <mergeCell ref="K39:K40"/>
    <mergeCell ref="B41:C41"/>
    <mergeCell ref="D41:E41"/>
    <mergeCell ref="B42:C42"/>
    <mergeCell ref="B2:P3"/>
    <mergeCell ref="B34:C34"/>
    <mergeCell ref="D34:E34"/>
    <mergeCell ref="B15:C15"/>
    <mergeCell ref="D15:E15"/>
    <mergeCell ref="B16:C16"/>
    <mergeCell ref="D16:E16"/>
    <mergeCell ref="B17:C17"/>
    <mergeCell ref="K13:K14"/>
    <mergeCell ref="F13:J14"/>
    <mergeCell ref="L13:O14"/>
    <mergeCell ref="P13:P15"/>
    <mergeCell ref="D17:E17"/>
    <mergeCell ref="D27:E27"/>
    <mergeCell ref="D42:E42"/>
    <mergeCell ref="B43:C43"/>
    <mergeCell ref="D43:E43"/>
    <mergeCell ref="B19:P20"/>
    <mergeCell ref="B22:P22"/>
    <mergeCell ref="F23:J24"/>
    <mergeCell ref="K23:K24"/>
    <mergeCell ref="B25:C25"/>
    <mergeCell ref="D25:E25"/>
    <mergeCell ref="L23:O24"/>
    <mergeCell ref="P23:P25"/>
    <mergeCell ref="B26:C26"/>
    <mergeCell ref="D26:E26"/>
    <mergeCell ref="B27:C27"/>
    <mergeCell ref="L31:O32"/>
    <mergeCell ref="P31:P33"/>
    <mergeCell ref="P39:P41"/>
    <mergeCell ref="L39:O40"/>
    <mergeCell ref="B30:P30"/>
    <mergeCell ref="F31:J32"/>
    <mergeCell ref="K31:K32"/>
    <mergeCell ref="B33:C33"/>
    <mergeCell ref="D33:E33"/>
    <mergeCell ref="B35:C35"/>
    <mergeCell ref="D35:E35"/>
    <mergeCell ref="B38:P38"/>
    <mergeCell ref="B49:C49"/>
    <mergeCell ref="D51:E51"/>
    <mergeCell ref="B50:C50"/>
    <mergeCell ref="D50:E50"/>
    <mergeCell ref="B51:C51"/>
  </mergeCells>
  <pageMargins left="0.70866141732283472" right="0.70866141732283472" top="1.4446874999999999" bottom="0.74803149606299213" header="0.59055118110236227" footer="0.31496062992125984"/>
  <pageSetup paperSize="8" scale="45" orientation="portrait" r:id="rId1"/>
  <headerFooter>
    <oddHeader>&amp;L          &amp;G     &amp;"Aptos,Negrito"&amp;14Concurso para criação de Orquestra Regional de Alentejo</oddHead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38164-FCE4-49FC-9872-93B5B922DEF7}">
  <sheetPr>
    <tabColor theme="1"/>
  </sheetPr>
  <dimension ref="B1:Q26"/>
  <sheetViews>
    <sheetView showGridLines="0" zoomScaleNormal="100" zoomScaleSheetLayoutView="40" workbookViewId="0">
      <selection activeCell="B10" sqref="B10:Q10"/>
    </sheetView>
  </sheetViews>
  <sheetFormatPr defaultColWidth="9.33203125" defaultRowHeight="25.35" customHeight="1" x14ac:dyDescent="0.25"/>
  <cols>
    <col min="1" max="1" width="1.6640625" style="463" customWidth="1"/>
    <col min="2" max="2" width="4.6640625" style="463" customWidth="1"/>
    <col min="3" max="8" width="9.33203125" style="463"/>
    <col min="9" max="9" width="14" style="463" customWidth="1"/>
    <col min="10" max="10" width="29.6640625" style="463" customWidth="1"/>
    <col min="11" max="11" width="13.33203125" style="463" customWidth="1"/>
    <col min="12" max="12" width="5" style="463" customWidth="1"/>
    <col min="13" max="16384" width="9.33203125" style="463"/>
  </cols>
  <sheetData>
    <row r="1" spans="2:17" ht="25.35" customHeight="1" x14ac:dyDescent="0.25">
      <c r="B1" s="460"/>
      <c r="C1" s="461"/>
      <c r="D1" s="461"/>
      <c r="E1" s="461"/>
      <c r="F1" s="461"/>
      <c r="G1" s="461"/>
      <c r="H1" s="461"/>
      <c r="I1" s="461"/>
      <c r="J1" s="461"/>
      <c r="K1" s="462"/>
      <c r="L1" s="462"/>
      <c r="M1" s="462"/>
      <c r="N1" s="462"/>
      <c r="O1" s="462"/>
    </row>
    <row r="2" spans="2:17" s="7" customFormat="1" ht="34.799999999999997" customHeight="1" x14ac:dyDescent="0.25">
      <c r="B2" s="507" t="s">
        <v>351</v>
      </c>
      <c r="C2" s="507"/>
      <c r="D2" s="507"/>
      <c r="E2" s="507"/>
      <c r="F2" s="507"/>
      <c r="G2" s="507"/>
      <c r="H2" s="507"/>
      <c r="I2" s="507"/>
      <c r="J2" s="507"/>
      <c r="K2" s="507"/>
      <c r="L2" s="507"/>
      <c r="M2" s="507"/>
      <c r="N2" s="507"/>
      <c r="O2" s="507"/>
      <c r="P2" s="507"/>
      <c r="Q2" s="507"/>
    </row>
    <row r="3" spans="2:17" s="7" customFormat="1" ht="9.6" customHeight="1" x14ac:dyDescent="0.25">
      <c r="B3" s="507"/>
      <c r="C3" s="507"/>
      <c r="D3" s="507"/>
      <c r="E3" s="507"/>
      <c r="F3" s="507"/>
      <c r="G3" s="507"/>
      <c r="H3" s="507"/>
      <c r="I3" s="507"/>
      <c r="J3" s="507"/>
      <c r="K3" s="507"/>
      <c r="L3" s="507"/>
      <c r="M3" s="507"/>
      <c r="N3" s="507"/>
      <c r="O3" s="507"/>
      <c r="P3" s="507"/>
      <c r="Q3" s="507"/>
    </row>
    <row r="4" spans="2:17" ht="25.35" customHeight="1" x14ac:dyDescent="0.25">
      <c r="B4" s="508" t="s">
        <v>332</v>
      </c>
      <c r="C4" s="509"/>
      <c r="D4" s="509"/>
      <c r="E4" s="509"/>
      <c r="F4" s="509"/>
      <c r="G4" s="509"/>
      <c r="H4" s="509"/>
      <c r="I4" s="509"/>
      <c r="J4" s="509"/>
      <c r="K4" s="509"/>
      <c r="L4" s="509"/>
      <c r="M4" s="509"/>
      <c r="N4" s="509"/>
      <c r="O4" s="509"/>
      <c r="P4" s="509"/>
      <c r="Q4" s="510"/>
    </row>
    <row r="5" spans="2:17" ht="25.35" customHeight="1" x14ac:dyDescent="0.25">
      <c r="B5" s="488" t="b">
        <v>0</v>
      </c>
      <c r="C5" s="511" t="s">
        <v>333</v>
      </c>
      <c r="D5" s="511"/>
      <c r="E5" s="511"/>
      <c r="F5" s="511"/>
      <c r="G5" s="511"/>
      <c r="H5" s="511"/>
      <c r="I5" s="511"/>
      <c r="J5" s="511"/>
      <c r="K5" s="511"/>
      <c r="L5" s="511"/>
      <c r="M5" s="511"/>
      <c r="N5" s="511"/>
      <c r="O5" s="489"/>
      <c r="P5" s="489"/>
      <c r="Q5" s="490"/>
    </row>
    <row r="6" spans="2:17" ht="25.35" customHeight="1" x14ac:dyDescent="0.25">
      <c r="B6" s="491" t="b">
        <v>0</v>
      </c>
      <c r="C6" s="492" t="s">
        <v>334</v>
      </c>
      <c r="D6" s="492"/>
      <c r="E6" s="492"/>
      <c r="F6" s="492"/>
      <c r="G6" s="492"/>
      <c r="H6" s="492"/>
      <c r="I6" s="492"/>
      <c r="J6" s="492"/>
      <c r="K6" s="492"/>
      <c r="L6" s="492"/>
      <c r="M6" s="492"/>
      <c r="N6" s="492"/>
      <c r="O6" s="492"/>
      <c r="P6" s="492"/>
      <c r="Q6" s="493"/>
    </row>
    <row r="7" spans="2:17" ht="25.35" customHeight="1" x14ac:dyDescent="0.25">
      <c r="B7" s="491" t="b">
        <v>0</v>
      </c>
      <c r="C7" s="492" t="s">
        <v>335</v>
      </c>
      <c r="D7" s="492"/>
      <c r="E7" s="492"/>
      <c r="F7" s="492"/>
      <c r="G7" s="492"/>
      <c r="H7" s="492"/>
      <c r="I7" s="492"/>
      <c r="J7" s="492"/>
      <c r="K7" s="492"/>
      <c r="L7" s="492"/>
      <c r="M7" s="492"/>
      <c r="N7" s="492"/>
      <c r="O7" s="492"/>
      <c r="P7" s="492"/>
      <c r="Q7" s="493"/>
    </row>
    <row r="8" spans="2:17" s="959" customFormat="1" ht="25.35" customHeight="1" x14ac:dyDescent="0.25">
      <c r="B8" s="494" t="b">
        <v>0</v>
      </c>
      <c r="C8" s="495" t="s">
        <v>388</v>
      </c>
      <c r="D8" s="495"/>
      <c r="E8" s="495"/>
      <c r="F8" s="495"/>
      <c r="G8" s="495"/>
      <c r="H8" s="495"/>
      <c r="I8" s="495"/>
      <c r="J8" s="495"/>
      <c r="K8" s="495"/>
      <c r="L8" s="495"/>
      <c r="M8" s="495"/>
      <c r="N8" s="495"/>
      <c r="O8" s="495"/>
      <c r="P8" s="495"/>
      <c r="Q8" s="496"/>
    </row>
    <row r="9" spans="2:17" ht="25.35" customHeight="1" x14ac:dyDescent="0.25">
      <c r="B9" s="497"/>
      <c r="C9" s="497"/>
      <c r="D9" s="497"/>
      <c r="E9" s="497"/>
      <c r="F9" s="497"/>
      <c r="G9" s="497"/>
      <c r="H9" s="497"/>
      <c r="I9" s="497"/>
      <c r="J9" s="497"/>
      <c r="K9" s="497"/>
      <c r="L9" s="497"/>
      <c r="M9" s="497"/>
      <c r="N9" s="497"/>
      <c r="O9" s="497"/>
      <c r="P9" s="497"/>
      <c r="Q9" s="497"/>
    </row>
    <row r="10" spans="2:17" ht="25.35" customHeight="1" x14ac:dyDescent="0.25">
      <c r="B10" s="508" t="s">
        <v>336</v>
      </c>
      <c r="C10" s="509"/>
      <c r="D10" s="509"/>
      <c r="E10" s="509"/>
      <c r="F10" s="509"/>
      <c r="G10" s="509"/>
      <c r="H10" s="509"/>
      <c r="I10" s="509"/>
      <c r="J10" s="509"/>
      <c r="K10" s="509"/>
      <c r="L10" s="509"/>
      <c r="M10" s="509"/>
      <c r="N10" s="509"/>
      <c r="O10" s="509"/>
      <c r="P10" s="509"/>
      <c r="Q10" s="510"/>
    </row>
    <row r="11" spans="2:17" ht="25.35" customHeight="1" x14ac:dyDescent="0.25">
      <c r="B11" s="488" t="b">
        <v>0</v>
      </c>
      <c r="C11" s="489" t="s">
        <v>337</v>
      </c>
      <c r="D11" s="489"/>
      <c r="E11" s="489"/>
      <c r="F11" s="489"/>
      <c r="G11" s="489"/>
      <c r="H11" s="489"/>
      <c r="I11" s="489"/>
      <c r="J11" s="489"/>
      <c r="K11" s="489"/>
      <c r="L11" s="489"/>
      <c r="M11" s="489"/>
      <c r="N11" s="489"/>
      <c r="O11" s="489"/>
      <c r="P11" s="489"/>
      <c r="Q11" s="490"/>
    </row>
    <row r="12" spans="2:17" ht="25.35" customHeight="1" x14ac:dyDescent="0.25">
      <c r="B12" s="491" t="b">
        <v>0</v>
      </c>
      <c r="C12" s="492" t="s">
        <v>338</v>
      </c>
      <c r="D12" s="492"/>
      <c r="E12" s="492"/>
      <c r="F12" s="492"/>
      <c r="G12" s="492"/>
      <c r="H12" s="492"/>
      <c r="I12" s="492"/>
      <c r="J12" s="492"/>
      <c r="K12" s="492"/>
      <c r="L12" s="492"/>
      <c r="M12" s="492"/>
      <c r="N12" s="492"/>
      <c r="O12" s="492"/>
      <c r="P12" s="492"/>
      <c r="Q12" s="493"/>
    </row>
    <row r="13" spans="2:17" ht="25.35" customHeight="1" x14ac:dyDescent="0.25">
      <c r="B13" s="491" t="b">
        <v>0</v>
      </c>
      <c r="C13" s="492" t="s">
        <v>339</v>
      </c>
      <c r="D13" s="492"/>
      <c r="E13" s="492"/>
      <c r="F13" s="492"/>
      <c r="G13" s="492"/>
      <c r="H13" s="492"/>
      <c r="I13" s="492"/>
      <c r="J13" s="492"/>
      <c r="K13" s="492"/>
      <c r="L13" s="492"/>
      <c r="M13" s="492"/>
      <c r="N13" s="492"/>
      <c r="O13" s="492"/>
      <c r="P13" s="492"/>
      <c r="Q13" s="493"/>
    </row>
    <row r="14" spans="2:17" ht="25.35" customHeight="1" x14ac:dyDescent="0.25">
      <c r="B14" s="491" t="b">
        <v>0</v>
      </c>
      <c r="C14" s="492" t="s">
        <v>340</v>
      </c>
      <c r="D14" s="492"/>
      <c r="E14" s="492"/>
      <c r="F14" s="492"/>
      <c r="G14" s="492"/>
      <c r="H14" s="492"/>
      <c r="I14" s="492"/>
      <c r="J14" s="492"/>
      <c r="K14" s="492"/>
      <c r="L14" s="492"/>
      <c r="M14" s="492"/>
      <c r="N14" s="492"/>
      <c r="O14" s="492"/>
      <c r="P14" s="492"/>
      <c r="Q14" s="493"/>
    </row>
    <row r="15" spans="2:17" ht="25.35" customHeight="1" x14ac:dyDescent="0.25">
      <c r="B15" s="491" t="b">
        <v>0</v>
      </c>
      <c r="C15" s="492" t="s">
        <v>341</v>
      </c>
      <c r="D15" s="492"/>
      <c r="E15" s="492"/>
      <c r="F15" s="492"/>
      <c r="G15" s="492"/>
      <c r="H15" s="492"/>
      <c r="I15" s="492"/>
      <c r="J15" s="492"/>
      <c r="K15" s="492"/>
      <c r="L15" s="492"/>
      <c r="M15" s="492"/>
      <c r="N15" s="492"/>
      <c r="O15" s="492"/>
      <c r="P15" s="492"/>
      <c r="Q15" s="493"/>
    </row>
    <row r="16" spans="2:17" ht="25.35" customHeight="1" x14ac:dyDescent="0.25">
      <c r="B16" s="491" t="b">
        <v>0</v>
      </c>
      <c r="C16" s="492" t="s">
        <v>342</v>
      </c>
      <c r="D16" s="492"/>
      <c r="E16" s="492"/>
      <c r="F16" s="492"/>
      <c r="G16" s="492"/>
      <c r="H16" s="492"/>
      <c r="I16" s="492"/>
      <c r="J16" s="492"/>
      <c r="K16" s="492"/>
      <c r="L16" s="492"/>
      <c r="M16" s="492"/>
      <c r="N16" s="492"/>
      <c r="O16" s="492"/>
      <c r="P16" s="492"/>
      <c r="Q16" s="493"/>
    </row>
    <row r="17" spans="2:17" ht="25.35" customHeight="1" x14ac:dyDescent="0.25">
      <c r="B17" s="491" t="b">
        <v>0</v>
      </c>
      <c r="C17" s="492" t="s">
        <v>343</v>
      </c>
      <c r="D17" s="492"/>
      <c r="E17" s="492"/>
      <c r="F17" s="492"/>
      <c r="G17" s="492"/>
      <c r="H17" s="492"/>
      <c r="I17" s="492"/>
      <c r="J17" s="492"/>
      <c r="K17" s="492"/>
      <c r="L17" s="492"/>
      <c r="M17" s="492"/>
      <c r="N17" s="492"/>
      <c r="O17" s="492"/>
      <c r="P17" s="492"/>
      <c r="Q17" s="493"/>
    </row>
    <row r="18" spans="2:17" ht="25.35" customHeight="1" x14ac:dyDescent="0.25">
      <c r="B18" s="494" t="b">
        <v>0</v>
      </c>
      <c r="C18" s="495" t="s">
        <v>344</v>
      </c>
      <c r="D18" s="495"/>
      <c r="E18" s="495"/>
      <c r="F18" s="495"/>
      <c r="G18" s="495"/>
      <c r="H18" s="495"/>
      <c r="I18" s="495"/>
      <c r="J18" s="495"/>
      <c r="K18" s="495"/>
      <c r="L18" s="495"/>
      <c r="M18" s="495"/>
      <c r="N18" s="495"/>
      <c r="O18" s="495"/>
      <c r="P18" s="495"/>
      <c r="Q18" s="496"/>
    </row>
    <row r="19" spans="2:17" ht="25.35" customHeight="1" x14ac:dyDescent="0.25">
      <c r="B19" s="498"/>
      <c r="C19" s="497"/>
      <c r="D19" s="497"/>
      <c r="E19" s="497"/>
      <c r="F19" s="497"/>
      <c r="G19" s="497"/>
      <c r="H19" s="497"/>
      <c r="I19" s="497"/>
      <c r="J19" s="497"/>
      <c r="K19" s="497"/>
      <c r="L19" s="497"/>
      <c r="M19" s="497"/>
      <c r="N19" s="497"/>
      <c r="O19" s="497"/>
      <c r="P19" s="497"/>
      <c r="Q19" s="497"/>
    </row>
    <row r="20" spans="2:17" ht="25.35" customHeight="1" x14ac:dyDescent="0.25">
      <c r="B20" s="508" t="s">
        <v>345</v>
      </c>
      <c r="C20" s="509"/>
      <c r="D20" s="509"/>
      <c r="E20" s="509"/>
      <c r="F20" s="509"/>
      <c r="G20" s="509"/>
      <c r="H20" s="509"/>
      <c r="I20" s="509"/>
      <c r="J20" s="509"/>
      <c r="K20" s="509"/>
      <c r="L20" s="509"/>
      <c r="M20" s="509"/>
      <c r="N20" s="509"/>
      <c r="O20" s="509"/>
      <c r="P20" s="509"/>
      <c r="Q20" s="510"/>
    </row>
    <row r="21" spans="2:17" ht="25.35" customHeight="1" x14ac:dyDescent="0.25">
      <c r="B21" s="488" t="b">
        <v>0</v>
      </c>
      <c r="C21" s="499" t="s">
        <v>346</v>
      </c>
      <c r="D21" s="489"/>
      <c r="E21" s="489"/>
      <c r="F21" s="489"/>
      <c r="G21" s="489"/>
      <c r="H21" s="489"/>
      <c r="I21" s="489"/>
      <c r="J21" s="489"/>
      <c r="K21" s="489"/>
      <c r="L21" s="489"/>
      <c r="M21" s="489"/>
      <c r="N21" s="489"/>
      <c r="O21" s="489"/>
      <c r="P21" s="489"/>
      <c r="Q21" s="490"/>
    </row>
    <row r="22" spans="2:17" ht="25.35" customHeight="1" x14ac:dyDescent="0.25">
      <c r="B22" s="491" t="b">
        <v>0</v>
      </c>
      <c r="C22" s="492" t="s">
        <v>347</v>
      </c>
      <c r="D22" s="492"/>
      <c r="E22" s="492"/>
      <c r="F22" s="492"/>
      <c r="G22" s="492"/>
      <c r="H22" s="492"/>
      <c r="I22" s="492"/>
      <c r="J22" s="492"/>
      <c r="K22" s="492"/>
      <c r="L22" s="492"/>
      <c r="M22" s="492"/>
      <c r="N22" s="492"/>
      <c r="O22" s="492"/>
      <c r="P22" s="492"/>
      <c r="Q22" s="493"/>
    </row>
    <row r="23" spans="2:17" ht="31.35" customHeight="1" x14ac:dyDescent="0.25">
      <c r="B23" s="491" t="b">
        <v>0</v>
      </c>
      <c r="C23" s="504" t="s">
        <v>348</v>
      </c>
      <c r="D23" s="504"/>
      <c r="E23" s="504"/>
      <c r="F23" s="504"/>
      <c r="G23" s="504"/>
      <c r="H23" s="504"/>
      <c r="I23" s="504"/>
      <c r="J23" s="504"/>
      <c r="K23" s="504"/>
      <c r="L23" s="504"/>
      <c r="M23" s="504"/>
      <c r="N23" s="504"/>
      <c r="O23" s="492"/>
      <c r="P23" s="492"/>
      <c r="Q23" s="493"/>
    </row>
    <row r="24" spans="2:17" ht="25.35" customHeight="1" x14ac:dyDescent="0.25">
      <c r="B24" s="491" t="b">
        <v>0</v>
      </c>
      <c r="C24" s="492" t="s">
        <v>349</v>
      </c>
      <c r="D24" s="492"/>
      <c r="E24" s="492"/>
      <c r="F24" s="492"/>
      <c r="G24" s="492"/>
      <c r="H24" s="492"/>
      <c r="I24" s="492"/>
      <c r="J24" s="492"/>
      <c r="K24" s="492"/>
      <c r="L24" s="492"/>
      <c r="M24" s="492"/>
      <c r="N24" s="492"/>
      <c r="O24" s="492"/>
      <c r="P24" s="492"/>
      <c r="Q24" s="493"/>
    </row>
    <row r="25" spans="2:17" ht="25.35" customHeight="1" x14ac:dyDescent="0.25">
      <c r="B25" s="491" t="b">
        <v>0</v>
      </c>
      <c r="C25" s="504" t="s">
        <v>352</v>
      </c>
      <c r="D25" s="504"/>
      <c r="E25" s="504"/>
      <c r="F25" s="504"/>
      <c r="G25" s="504"/>
      <c r="H25" s="504"/>
      <c r="I25" s="504"/>
      <c r="J25" s="504"/>
      <c r="K25" s="504"/>
      <c r="L25" s="504"/>
      <c r="M25" s="504"/>
      <c r="N25" s="504"/>
      <c r="O25" s="504"/>
      <c r="P25" s="504"/>
      <c r="Q25" s="505"/>
    </row>
    <row r="26" spans="2:17" ht="25.35" customHeight="1" x14ac:dyDescent="0.25">
      <c r="B26" s="494" t="b">
        <v>0</v>
      </c>
      <c r="C26" s="506" t="s">
        <v>350</v>
      </c>
      <c r="D26" s="506"/>
      <c r="E26" s="506"/>
      <c r="F26" s="506"/>
      <c r="G26" s="506"/>
      <c r="H26" s="506"/>
      <c r="I26" s="506"/>
      <c r="J26" s="506"/>
      <c r="K26" s="506"/>
      <c r="L26" s="506"/>
      <c r="M26" s="506"/>
      <c r="N26" s="506"/>
      <c r="O26" s="506"/>
      <c r="P26" s="495"/>
      <c r="Q26" s="496"/>
    </row>
  </sheetData>
  <mergeCells count="8">
    <mergeCell ref="C25:Q25"/>
    <mergeCell ref="C26:O26"/>
    <mergeCell ref="B2:Q3"/>
    <mergeCell ref="B4:Q4"/>
    <mergeCell ref="C5:N5"/>
    <mergeCell ref="B10:Q10"/>
    <mergeCell ref="B20:Q20"/>
    <mergeCell ref="C23:N23"/>
  </mergeCells>
  <pageMargins left="0.7" right="0.7" top="0.75" bottom="0.75" header="0.3" footer="0.3"/>
  <pageSetup paperSize="9" scale="55" orientation="portrait" r:id="rId1"/>
  <headerFooter>
    <oddHeader>&amp;L&amp;G</odd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3.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0D14D-EF2C-4BC7-88D0-AD38D657051D}">
  <sheetPr>
    <tabColor theme="9" tint="0.79998168889431442"/>
  </sheetPr>
  <dimension ref="B1:P40"/>
  <sheetViews>
    <sheetView showGridLines="0" zoomScale="115" zoomScaleNormal="115" workbookViewId="0">
      <selection sqref="A1:O32"/>
    </sheetView>
  </sheetViews>
  <sheetFormatPr defaultColWidth="10.33203125" defaultRowHeight="22.5" customHeight="1" x14ac:dyDescent="0.25"/>
  <cols>
    <col min="1" max="1" width="1" style="7" customWidth="1"/>
    <col min="2" max="8" width="10.33203125" style="7"/>
    <col min="9" max="9" width="16" style="7" customWidth="1"/>
    <col min="10" max="10" width="10.33203125" style="7"/>
    <col min="11" max="11" width="11" style="7" customWidth="1"/>
    <col min="12" max="12" width="10.33203125" style="7"/>
    <col min="13" max="13" width="11.77734375" style="7" customWidth="1"/>
    <col min="14" max="14" width="11.44140625" style="7" customWidth="1"/>
    <col min="15" max="15" width="11.6640625" style="7" customWidth="1"/>
    <col min="16" max="16" width="11.44140625" style="7" customWidth="1"/>
    <col min="17" max="17" width="18.33203125" style="7" customWidth="1"/>
    <col min="18" max="16384" width="10.33203125" style="7"/>
  </cols>
  <sheetData>
    <row r="1" spans="2:15" ht="14.4" customHeight="1" x14ac:dyDescent="0.25">
      <c r="B1" s="521" t="s">
        <v>320</v>
      </c>
      <c r="C1" s="522"/>
      <c r="D1" s="522"/>
      <c r="E1" s="522"/>
      <c r="F1" s="522"/>
      <c r="G1" s="522"/>
      <c r="H1" s="522"/>
      <c r="I1" s="522"/>
      <c r="J1" s="522"/>
      <c r="K1" s="522"/>
      <c r="L1" s="522"/>
      <c r="M1" s="522"/>
      <c r="N1" s="522"/>
      <c r="O1" s="523"/>
    </row>
    <row r="2" spans="2:15" ht="19.8" customHeight="1" x14ac:dyDescent="0.25">
      <c r="B2" s="524"/>
      <c r="C2" s="525"/>
      <c r="D2" s="525"/>
      <c r="E2" s="525"/>
      <c r="F2" s="525"/>
      <c r="G2" s="525"/>
      <c r="H2" s="525"/>
      <c r="I2" s="525"/>
      <c r="J2" s="525"/>
      <c r="K2" s="525"/>
      <c r="L2" s="525"/>
      <c r="M2" s="525"/>
      <c r="N2" s="525"/>
      <c r="O2" s="526"/>
    </row>
    <row r="3" spans="2:15" ht="22.5" customHeight="1" x14ac:dyDescent="0.25">
      <c r="B3" s="527" t="s">
        <v>221</v>
      </c>
      <c r="C3" s="528"/>
      <c r="D3" s="528"/>
      <c r="E3" s="529" t="s">
        <v>228</v>
      </c>
      <c r="F3" s="530"/>
      <c r="G3" s="530"/>
      <c r="H3" s="530"/>
      <c r="I3" s="530"/>
      <c r="J3" s="530"/>
      <c r="K3" s="530"/>
      <c r="L3" s="530"/>
      <c r="M3" s="530"/>
      <c r="N3" s="530"/>
      <c r="O3" s="531"/>
    </row>
    <row r="4" spans="2:15" s="22" customFormat="1" ht="22.5" customHeight="1" x14ac:dyDescent="0.25">
      <c r="B4" s="532" t="s">
        <v>316</v>
      </c>
      <c r="C4" s="533"/>
      <c r="D4" s="533"/>
      <c r="E4" s="534">
        <v>2027</v>
      </c>
      <c r="F4" s="535"/>
      <c r="G4" s="535"/>
      <c r="H4" s="535"/>
      <c r="I4" s="536"/>
      <c r="J4" s="537" t="s">
        <v>171</v>
      </c>
      <c r="K4" s="538"/>
      <c r="L4" s="539">
        <v>1620000</v>
      </c>
      <c r="M4" s="540"/>
      <c r="N4" s="540"/>
      <c r="O4" s="541"/>
    </row>
    <row r="5" spans="2:15" ht="22.5" customHeight="1" x14ac:dyDescent="0.25">
      <c r="B5" s="543" t="s">
        <v>168</v>
      </c>
      <c r="C5" s="544"/>
      <c r="D5" s="545"/>
      <c r="E5" s="546"/>
      <c r="F5" s="547"/>
      <c r="G5" s="547"/>
      <c r="H5" s="547"/>
      <c r="I5" s="547"/>
      <c r="J5" s="547"/>
      <c r="K5" s="547"/>
      <c r="L5" s="547"/>
      <c r="M5" s="547"/>
      <c r="N5" s="547"/>
      <c r="O5" s="548"/>
    </row>
    <row r="6" spans="2:15" ht="30.75" customHeight="1" x14ac:dyDescent="0.25">
      <c r="B6" s="549" t="s">
        <v>170</v>
      </c>
      <c r="C6" s="549"/>
      <c r="D6" s="550"/>
      <c r="E6" s="534" t="s">
        <v>229</v>
      </c>
      <c r="F6" s="559"/>
      <c r="G6" s="559"/>
      <c r="H6" s="559"/>
      <c r="I6" s="559"/>
      <c r="J6" s="559"/>
      <c r="K6" s="559"/>
      <c r="L6" s="559"/>
      <c r="M6" s="559"/>
      <c r="N6" s="559"/>
      <c r="O6" s="560"/>
    </row>
    <row r="7" spans="2:15" ht="28.2" customHeight="1" x14ac:dyDescent="0.25">
      <c r="C7" s="8"/>
      <c r="D7" s="8"/>
      <c r="E7" s="8"/>
      <c r="F7" s="8"/>
      <c r="G7" s="8"/>
      <c r="H7" s="8"/>
      <c r="I7" s="8"/>
      <c r="J7" s="8"/>
      <c r="K7" s="8"/>
      <c r="L7" s="8"/>
      <c r="M7" s="8"/>
      <c r="N7" s="8"/>
      <c r="O7" s="8"/>
    </row>
    <row r="8" spans="2:15" ht="18.600000000000001" customHeight="1" x14ac:dyDescent="0.25">
      <c r="C8" s="8"/>
      <c r="D8" s="8"/>
      <c r="E8" s="8"/>
      <c r="F8" s="8"/>
      <c r="G8" s="8"/>
      <c r="H8" s="8"/>
      <c r="I8" s="8"/>
      <c r="J8" s="8"/>
      <c r="K8" s="8"/>
      <c r="L8" s="8"/>
      <c r="M8" s="8"/>
      <c r="N8" s="8"/>
      <c r="O8" s="8"/>
    </row>
    <row r="9" spans="2:15" ht="18.600000000000001" customHeight="1" x14ac:dyDescent="0.25">
      <c r="B9" s="551" t="s">
        <v>230</v>
      </c>
      <c r="C9" s="552"/>
      <c r="D9" s="552"/>
      <c r="E9" s="552"/>
      <c r="F9" s="552"/>
      <c r="G9" s="552"/>
      <c r="H9" s="552"/>
      <c r="I9" s="552"/>
      <c r="J9" s="552"/>
      <c r="K9" s="552"/>
      <c r="L9" s="552"/>
      <c r="M9" s="552"/>
      <c r="N9" s="552"/>
      <c r="O9" s="553"/>
    </row>
    <row r="10" spans="2:15" ht="17.399999999999999" customHeight="1" x14ac:dyDescent="0.25">
      <c r="B10" s="554"/>
      <c r="C10" s="555"/>
      <c r="D10" s="555"/>
      <c r="E10" s="555"/>
      <c r="F10" s="555"/>
      <c r="G10" s="555"/>
      <c r="H10" s="555"/>
      <c r="I10" s="555"/>
      <c r="J10" s="555"/>
      <c r="K10" s="555"/>
      <c r="L10" s="555"/>
      <c r="M10" s="555"/>
      <c r="N10" s="555"/>
      <c r="O10" s="556"/>
    </row>
    <row r="11" spans="2:15" ht="24" customHeight="1" x14ac:dyDescent="0.25">
      <c r="B11" s="23" t="s">
        <v>222</v>
      </c>
      <c r="C11" s="24"/>
      <c r="D11" s="24"/>
      <c r="E11" s="557"/>
      <c r="F11" s="558"/>
      <c r="G11" s="558"/>
      <c r="H11" s="558"/>
      <c r="I11" s="558"/>
      <c r="J11" s="558"/>
      <c r="K11" s="558"/>
      <c r="L11" s="558"/>
      <c r="M11" s="558"/>
      <c r="N11" s="558"/>
      <c r="O11" s="558"/>
    </row>
    <row r="12" spans="2:15" ht="22.5" customHeight="1" x14ac:dyDescent="0.25">
      <c r="B12" s="25" t="s">
        <v>223</v>
      </c>
      <c r="C12" s="26"/>
      <c r="D12" s="26"/>
      <c r="E12" s="542"/>
      <c r="F12" s="542"/>
      <c r="G12" s="542"/>
      <c r="H12" s="542"/>
      <c r="I12" s="542"/>
      <c r="J12" s="542"/>
      <c r="K12" s="542"/>
      <c r="L12" s="542"/>
      <c r="M12" s="542"/>
      <c r="N12" s="542"/>
      <c r="O12" s="542"/>
    </row>
    <row r="13" spans="2:15" ht="22.5" customHeight="1" x14ac:dyDescent="0.25">
      <c r="B13" s="25" t="s">
        <v>224</v>
      </c>
      <c r="C13" s="26"/>
      <c r="D13" s="26"/>
      <c r="E13" s="542"/>
      <c r="F13" s="542"/>
      <c r="G13" s="542"/>
      <c r="H13" s="542"/>
      <c r="I13" s="542"/>
      <c r="J13" s="542"/>
      <c r="K13" s="542"/>
      <c r="L13" s="542"/>
      <c r="M13" s="542"/>
      <c r="N13" s="542"/>
      <c r="O13" s="542"/>
    </row>
    <row r="14" spans="2:15" ht="22.5" customHeight="1" x14ac:dyDescent="0.25">
      <c r="B14" s="25" t="s">
        <v>225</v>
      </c>
      <c r="C14" s="26"/>
      <c r="D14" s="26"/>
      <c r="E14" s="542"/>
      <c r="F14" s="542"/>
      <c r="G14" s="542"/>
      <c r="H14" s="542"/>
      <c r="I14" s="542"/>
      <c r="J14" s="542"/>
      <c r="K14" s="542"/>
      <c r="L14" s="542"/>
      <c r="M14" s="542"/>
      <c r="N14" s="542"/>
      <c r="O14" s="542"/>
    </row>
    <row r="15" spans="2:15" ht="22.5" customHeight="1" x14ac:dyDescent="0.25">
      <c r="B15" s="575" t="s">
        <v>226</v>
      </c>
      <c r="C15" s="576"/>
      <c r="D15" s="577"/>
      <c r="E15" s="562" t="s">
        <v>169</v>
      </c>
      <c r="F15" s="563"/>
      <c r="G15" s="563"/>
      <c r="H15" s="563"/>
      <c r="I15" s="563"/>
      <c r="J15" s="563"/>
      <c r="K15" s="563"/>
      <c r="L15" s="563"/>
      <c r="M15" s="563"/>
      <c r="N15" s="563"/>
      <c r="O15" s="563"/>
    </row>
    <row r="16" spans="2:15" ht="22.5" customHeight="1" x14ac:dyDescent="0.25">
      <c r="B16" s="578" t="s">
        <v>368</v>
      </c>
      <c r="C16" s="579"/>
      <c r="D16" s="580"/>
      <c r="E16" s="542"/>
      <c r="F16" s="542"/>
      <c r="G16" s="542"/>
      <c r="H16" s="542"/>
      <c r="I16" s="542"/>
      <c r="J16" s="542"/>
      <c r="K16" s="542"/>
      <c r="L16" s="542"/>
      <c r="M16" s="542"/>
      <c r="N16" s="542"/>
      <c r="O16" s="542"/>
    </row>
    <row r="17" spans="2:16" ht="22.5" customHeight="1" x14ac:dyDescent="0.25">
      <c r="B17" s="578" t="s">
        <v>369</v>
      </c>
      <c r="C17" s="579"/>
      <c r="D17" s="580"/>
      <c r="E17" s="542"/>
      <c r="F17" s="542"/>
      <c r="G17" s="542"/>
      <c r="H17" s="542"/>
      <c r="I17" s="542"/>
      <c r="J17" s="542"/>
      <c r="K17" s="542"/>
      <c r="L17" s="542"/>
      <c r="M17" s="542"/>
      <c r="N17" s="542"/>
      <c r="O17" s="542"/>
    </row>
    <row r="18" spans="2:16" ht="22.5" customHeight="1" x14ac:dyDescent="0.25">
      <c r="B18" s="578" t="s">
        <v>372</v>
      </c>
      <c r="C18" s="579"/>
      <c r="D18" s="580"/>
      <c r="E18" s="542"/>
      <c r="F18" s="542"/>
      <c r="G18" s="542"/>
      <c r="H18" s="542"/>
      <c r="I18" s="542"/>
      <c r="J18" s="542"/>
      <c r="K18" s="542"/>
      <c r="L18" s="542"/>
      <c r="M18" s="542"/>
      <c r="N18" s="542"/>
      <c r="O18" s="542"/>
    </row>
    <row r="19" spans="2:16" ht="22.5" customHeight="1" x14ac:dyDescent="0.25">
      <c r="B19" s="578" t="s">
        <v>370</v>
      </c>
      <c r="C19" s="579"/>
      <c r="D19" s="580"/>
      <c r="E19" s="542"/>
      <c r="F19" s="542"/>
      <c r="G19" s="542"/>
      <c r="H19" s="542"/>
      <c r="I19" s="542"/>
      <c r="J19" s="542"/>
      <c r="K19" s="542"/>
      <c r="L19" s="542"/>
      <c r="M19" s="542"/>
      <c r="N19" s="542"/>
      <c r="O19" s="542"/>
    </row>
    <row r="20" spans="2:16" ht="22.5" customHeight="1" x14ac:dyDescent="0.25">
      <c r="B20" s="578" t="s">
        <v>371</v>
      </c>
      <c r="C20" s="579"/>
      <c r="D20" s="580"/>
      <c r="E20" s="542"/>
      <c r="F20" s="542"/>
      <c r="G20" s="542"/>
      <c r="H20" s="542"/>
      <c r="I20" s="542"/>
      <c r="J20" s="542"/>
      <c r="K20" s="542"/>
      <c r="L20" s="542"/>
      <c r="M20" s="542"/>
      <c r="N20" s="542"/>
      <c r="O20" s="542"/>
    </row>
    <row r="21" spans="2:16" ht="22.5" customHeight="1" x14ac:dyDescent="0.25">
      <c r="B21" s="467"/>
      <c r="C21" s="467"/>
      <c r="D21" s="467"/>
      <c r="E21" s="468"/>
      <c r="F21" s="468"/>
      <c r="G21" s="468"/>
      <c r="H21" s="468"/>
      <c r="I21" s="468"/>
      <c r="J21" s="468"/>
      <c r="K21" s="468"/>
      <c r="L21" s="468"/>
      <c r="M21" s="468"/>
      <c r="N21" s="468"/>
      <c r="O21" s="469"/>
    </row>
    <row r="22" spans="2:16" ht="16.2" customHeight="1" x14ac:dyDescent="0.25">
      <c r="B22" s="569" t="s">
        <v>227</v>
      </c>
      <c r="C22" s="570"/>
      <c r="D22" s="570"/>
      <c r="E22" s="570"/>
      <c r="F22" s="570"/>
      <c r="G22" s="570"/>
      <c r="H22" s="570"/>
      <c r="I22" s="570"/>
      <c r="J22" s="570"/>
      <c r="K22" s="570"/>
      <c r="L22" s="570"/>
      <c r="M22" s="570"/>
      <c r="N22" s="570"/>
      <c r="O22" s="571"/>
    </row>
    <row r="23" spans="2:16" ht="19.95" customHeight="1" x14ac:dyDescent="0.25">
      <c r="B23" s="572"/>
      <c r="C23" s="573"/>
      <c r="D23" s="573"/>
      <c r="E23" s="573"/>
      <c r="F23" s="573"/>
      <c r="G23" s="573"/>
      <c r="H23" s="573"/>
      <c r="I23" s="573"/>
      <c r="J23" s="573"/>
      <c r="K23" s="573"/>
      <c r="L23" s="573"/>
      <c r="M23" s="573"/>
      <c r="N23" s="573"/>
      <c r="O23" s="574"/>
    </row>
    <row r="24" spans="2:16" ht="27.6" customHeight="1" x14ac:dyDescent="0.25">
      <c r="B24" s="564"/>
      <c r="C24" s="565"/>
      <c r="D24" s="565"/>
      <c r="E24" s="565"/>
      <c r="F24" s="565"/>
      <c r="G24" s="565"/>
      <c r="H24" s="565"/>
      <c r="I24" s="565"/>
      <c r="J24" s="565"/>
      <c r="K24" s="565"/>
      <c r="L24" s="566"/>
      <c r="M24" s="9" t="s">
        <v>71</v>
      </c>
      <c r="N24" s="10" t="s">
        <v>385</v>
      </c>
      <c r="O24" s="11" t="s">
        <v>39</v>
      </c>
    </row>
    <row r="25" spans="2:16" ht="28.5" customHeight="1" x14ac:dyDescent="0.25">
      <c r="B25" s="549" t="s">
        <v>40</v>
      </c>
      <c r="C25" s="549"/>
      <c r="D25" s="549"/>
      <c r="E25" s="549"/>
      <c r="F25" s="549"/>
      <c r="G25" s="549"/>
      <c r="H25" s="549"/>
      <c r="I25" s="549"/>
      <c r="J25" s="549"/>
      <c r="K25" s="549"/>
      <c r="L25" s="549"/>
      <c r="M25" s="15">
        <f>Estrutura!L6+'Criação  '!M58+'Ações estratégicas'!M50+'Circulação Nacional'!M50+Internacionalização!N49+Edição!M48</f>
        <v>0</v>
      </c>
      <c r="N25" s="12">
        <f>Estrutura!M6+'Atividades 2028 '!K54</f>
        <v>0</v>
      </c>
      <c r="O25" s="13">
        <f>M25+N25</f>
        <v>0</v>
      </c>
    </row>
    <row r="26" spans="2:16" ht="23.25" customHeight="1" x14ac:dyDescent="0.25">
      <c r="B26" s="549" t="s">
        <v>220</v>
      </c>
      <c r="C26" s="549"/>
      <c r="D26" s="549"/>
      <c r="E26" s="549"/>
      <c r="F26" s="549"/>
      <c r="G26" s="549"/>
      <c r="H26" s="549"/>
      <c r="I26" s="549"/>
      <c r="J26" s="549"/>
      <c r="K26" s="549"/>
      <c r="L26" s="549"/>
      <c r="M26" s="500">
        <f>Estrutura!L113+'Criação  '!K196+'Ações estratégicas'!K188+'Circulação Nacional'!K188+Internacionalização!K187+Edição!K186</f>
        <v>0</v>
      </c>
      <c r="N26" s="14">
        <f>Estrutura!M113+'Atividades 2028 '!L54</f>
        <v>0</v>
      </c>
      <c r="O26" s="16">
        <f>M26+N26</f>
        <v>0</v>
      </c>
    </row>
    <row r="27" spans="2:16" ht="28.95" customHeight="1" x14ac:dyDescent="0.25">
      <c r="B27" s="549" t="s">
        <v>61</v>
      </c>
      <c r="C27" s="549"/>
      <c r="D27" s="549"/>
      <c r="E27" s="549"/>
      <c r="F27" s="549"/>
      <c r="G27" s="549"/>
      <c r="H27" s="549"/>
      <c r="I27" s="549"/>
      <c r="J27" s="549"/>
      <c r="K27" s="549"/>
      <c r="L27" s="549"/>
      <c r="M27" s="503" t="e">
        <f>+M26/M30</f>
        <v>#DIV/0!</v>
      </c>
      <c r="N27" s="503" t="e">
        <f t="shared" ref="N27:O27" si="0">+N26/N30</f>
        <v>#DIV/0!</v>
      </c>
      <c r="O27" s="503" t="e">
        <f t="shared" si="0"/>
        <v>#DIV/0!</v>
      </c>
    </row>
    <row r="28" spans="2:16" ht="27.6" customHeight="1" x14ac:dyDescent="0.25">
      <c r="B28" s="549" t="s">
        <v>72</v>
      </c>
      <c r="C28" s="549"/>
      <c r="D28" s="549"/>
      <c r="E28" s="549"/>
      <c r="F28" s="549"/>
      <c r="G28" s="549"/>
      <c r="H28" s="549"/>
      <c r="I28" s="549"/>
      <c r="J28" s="549"/>
      <c r="K28" s="549"/>
      <c r="L28" s="549"/>
      <c r="M28" s="18">
        <f>Estrutura!L103+Estrutura!K109+Estrutura!K120+Estrutura!K126</f>
        <v>0</v>
      </c>
      <c r="N28" s="18">
        <f>Estrutura!M103+Estrutura!L109+Estrutura!L120+Estrutura!L126</f>
        <v>0</v>
      </c>
      <c r="O28" s="19">
        <f>M28+N28</f>
        <v>0</v>
      </c>
      <c r="P28" s="7" t="s">
        <v>74</v>
      </c>
    </row>
    <row r="29" spans="2:16" ht="29.4" customHeight="1" x14ac:dyDescent="0.25">
      <c r="B29" s="550" t="s">
        <v>73</v>
      </c>
      <c r="C29" s="567"/>
      <c r="D29" s="567"/>
      <c r="E29" s="567"/>
      <c r="F29" s="567"/>
      <c r="G29" s="567"/>
      <c r="H29" s="567"/>
      <c r="I29" s="567"/>
      <c r="J29" s="567"/>
      <c r="K29" s="567"/>
      <c r="L29" s="568"/>
      <c r="M29" s="17" t="e">
        <f>M28/M30</f>
        <v>#DIV/0!</v>
      </c>
      <c r="N29" s="17" t="e">
        <f t="shared" ref="N29:O29" si="1">N28/N30</f>
        <v>#DIV/0!</v>
      </c>
      <c r="O29" s="17" t="e">
        <f t="shared" si="1"/>
        <v>#DIV/0!</v>
      </c>
    </row>
    <row r="30" spans="2:16" ht="29.4" customHeight="1" x14ac:dyDescent="0.25">
      <c r="B30" s="549" t="s">
        <v>41</v>
      </c>
      <c r="C30" s="549"/>
      <c r="D30" s="549"/>
      <c r="E30" s="549"/>
      <c r="F30" s="549"/>
      <c r="G30" s="549"/>
      <c r="H30" s="549"/>
      <c r="I30" s="549"/>
      <c r="J30" s="549"/>
      <c r="K30" s="549"/>
      <c r="L30" s="549"/>
      <c r="M30" s="18">
        <f>Estrutura!L7</f>
        <v>0</v>
      </c>
      <c r="N30" s="18">
        <f>Estrutura!M7</f>
        <v>0</v>
      </c>
      <c r="O30" s="19">
        <f>M30+N30</f>
        <v>0</v>
      </c>
    </row>
    <row r="31" spans="2:16" ht="33.6" customHeight="1" x14ac:dyDescent="0.25">
      <c r="B31" s="561" t="s">
        <v>33</v>
      </c>
      <c r="C31" s="561"/>
      <c r="D31" s="561"/>
      <c r="E31" s="561"/>
      <c r="F31" s="561"/>
      <c r="G31" s="561"/>
      <c r="H31" s="561"/>
      <c r="I31" s="561"/>
      <c r="J31" s="561"/>
      <c r="K31" s="561"/>
      <c r="L31" s="561"/>
      <c r="M31" s="12">
        <f>M25+M26+M28+M30</f>
        <v>0</v>
      </c>
      <c r="N31" s="12">
        <f>N25+N26+N28+N30</f>
        <v>0</v>
      </c>
      <c r="O31" s="13">
        <f>O25+O26+O28+O30</f>
        <v>0</v>
      </c>
    </row>
    <row r="32" spans="2:16" ht="23.25" customHeight="1" x14ac:dyDescent="0.25">
      <c r="B32" s="20"/>
      <c r="C32" s="20"/>
      <c r="D32" s="20"/>
      <c r="E32" s="20"/>
      <c r="F32" s="20"/>
      <c r="G32" s="20"/>
      <c r="H32" s="20"/>
      <c r="I32" s="20"/>
      <c r="J32" s="20"/>
      <c r="K32" s="20"/>
      <c r="L32" s="20"/>
      <c r="M32" s="21"/>
      <c r="N32" s="21"/>
      <c r="O32" s="21"/>
    </row>
    <row r="33" ht="22.2" customHeight="1" x14ac:dyDescent="0.25"/>
    <row r="34" ht="28.95" customHeight="1" x14ac:dyDescent="0.25"/>
    <row r="35" ht="22.2" customHeight="1" x14ac:dyDescent="0.25"/>
    <row r="40" ht="36" customHeight="1" x14ac:dyDescent="0.25"/>
  </sheetData>
  <mergeCells count="37">
    <mergeCell ref="B15:D15"/>
    <mergeCell ref="B19:D19"/>
    <mergeCell ref="B20:D20"/>
    <mergeCell ref="B18:D18"/>
    <mergeCell ref="B17:D17"/>
    <mergeCell ref="B16:D16"/>
    <mergeCell ref="B30:L30"/>
    <mergeCell ref="B31:L31"/>
    <mergeCell ref="E14:O14"/>
    <mergeCell ref="E15:O15"/>
    <mergeCell ref="B24:L24"/>
    <mergeCell ref="B25:L25"/>
    <mergeCell ref="B26:L26"/>
    <mergeCell ref="B27:L27"/>
    <mergeCell ref="B28:L28"/>
    <mergeCell ref="B29:L29"/>
    <mergeCell ref="B22:O23"/>
    <mergeCell ref="E16:O16"/>
    <mergeCell ref="E17:O17"/>
    <mergeCell ref="E19:O19"/>
    <mergeCell ref="E20:O20"/>
    <mergeCell ref="E18:O18"/>
    <mergeCell ref="E13:O13"/>
    <mergeCell ref="B5:D5"/>
    <mergeCell ref="E5:O5"/>
    <mergeCell ref="B6:D6"/>
    <mergeCell ref="B9:O10"/>
    <mergeCell ref="E11:O11"/>
    <mergeCell ref="E12:O12"/>
    <mergeCell ref="E6:O6"/>
    <mergeCell ref="B1:O2"/>
    <mergeCell ref="B3:D3"/>
    <mergeCell ref="E3:O3"/>
    <mergeCell ref="B4:D4"/>
    <mergeCell ref="E4:I4"/>
    <mergeCell ref="J4:K4"/>
    <mergeCell ref="L4:O4"/>
  </mergeCells>
  <pageMargins left="0.70866141732283472" right="0.70866141732283472" top="1.4446874999999999" bottom="0.74803149606299213" header="0.59055118110236227" footer="0.31496062992125984"/>
  <pageSetup paperSize="8" scale="64" orientation="portrait" r:id="rId1"/>
  <headerFooter>
    <oddHeader>&amp;L&amp;G          &amp;"Aptos,Negrito"&amp;14Concurso para criação de Orquestra Regional de Alentejo</oddHeader>
  </headerFooter>
  <colBreaks count="1" manualBreakCount="1">
    <brk id="15"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0079-47E2-4B0F-A254-96E4D5278F6F}">
  <sheetPr>
    <tabColor theme="1" tint="4.9989318521683403E-2"/>
  </sheetPr>
  <dimension ref="B1:O33"/>
  <sheetViews>
    <sheetView showGridLines="0" zoomScaleNormal="100" workbookViewId="0"/>
  </sheetViews>
  <sheetFormatPr defaultColWidth="8.77734375" defaultRowHeight="13.8" x14ac:dyDescent="0.25"/>
  <cols>
    <col min="1" max="1" width="1.44140625" style="7" customWidth="1"/>
    <col min="2" max="3" width="8.77734375" style="7"/>
    <col min="4" max="4" width="34" style="7" customWidth="1"/>
    <col min="5" max="16384" width="8.77734375" style="7"/>
  </cols>
  <sheetData>
    <row r="1" spans="2:15" s="40" customFormat="1" ht="31.5" customHeight="1" x14ac:dyDescent="0.25">
      <c r="B1" s="581" t="s">
        <v>374</v>
      </c>
      <c r="C1" s="581"/>
      <c r="D1" s="581"/>
      <c r="E1" s="581"/>
      <c r="F1" s="581"/>
      <c r="G1" s="581"/>
      <c r="H1" s="581"/>
      <c r="I1" s="581"/>
      <c r="J1" s="581"/>
      <c r="K1" s="581"/>
      <c r="L1" s="581"/>
      <c r="M1" s="581"/>
      <c r="N1" s="581"/>
      <c r="O1" s="581"/>
    </row>
    <row r="2" spans="2:15" ht="12.75" customHeight="1" x14ac:dyDescent="0.25">
      <c r="B2" s="582" t="s">
        <v>375</v>
      </c>
      <c r="C2" s="582"/>
      <c r="D2" s="582"/>
      <c r="E2" s="582"/>
      <c r="F2" s="582"/>
      <c r="G2" s="582"/>
      <c r="H2" s="582"/>
      <c r="I2" s="582"/>
      <c r="J2" s="582"/>
      <c r="K2" s="582"/>
      <c r="L2" s="582"/>
      <c r="M2" s="582"/>
      <c r="N2" s="582"/>
      <c r="O2" s="582"/>
    </row>
    <row r="3" spans="2:15" ht="21" customHeight="1" x14ac:dyDescent="0.25">
      <c r="B3" s="583"/>
      <c r="C3" s="583"/>
      <c r="D3" s="583"/>
      <c r="E3" s="583"/>
      <c r="F3" s="583"/>
      <c r="G3" s="583"/>
      <c r="H3" s="583"/>
      <c r="I3" s="583"/>
      <c r="J3" s="583"/>
      <c r="K3" s="583"/>
      <c r="L3" s="583"/>
      <c r="M3" s="583"/>
      <c r="N3" s="583"/>
      <c r="O3" s="583"/>
    </row>
    <row r="4" spans="2:15" ht="22.5" customHeight="1" x14ac:dyDescent="0.25">
      <c r="B4" s="585" t="s">
        <v>46</v>
      </c>
      <c r="C4" s="538"/>
      <c r="D4" s="538"/>
      <c r="E4" s="538"/>
      <c r="F4" s="538"/>
      <c r="G4" s="538"/>
      <c r="H4" s="538"/>
      <c r="I4" s="538"/>
      <c r="J4" s="538"/>
      <c r="K4" s="538"/>
      <c r="L4" s="538"/>
      <c r="M4" s="538"/>
      <c r="N4" s="538"/>
      <c r="O4" s="538"/>
    </row>
    <row r="5" spans="2:15" ht="22.5" customHeight="1" x14ac:dyDescent="0.25">
      <c r="B5" s="29" t="s">
        <v>377</v>
      </c>
      <c r="C5" s="24"/>
      <c r="D5" s="24"/>
      <c r="E5" s="557"/>
      <c r="F5" s="558"/>
      <c r="G5" s="558"/>
      <c r="H5" s="558"/>
      <c r="I5" s="558"/>
      <c r="J5" s="558"/>
      <c r="K5" s="558"/>
      <c r="L5" s="558"/>
      <c r="M5" s="558"/>
      <c r="N5" s="558"/>
      <c r="O5" s="558"/>
    </row>
    <row r="6" spans="2:15" ht="22.5" customHeight="1" x14ac:dyDescent="0.25">
      <c r="B6" s="30" t="s">
        <v>376</v>
      </c>
      <c r="C6" s="31"/>
      <c r="D6" s="31"/>
      <c r="E6" s="589" t="s">
        <v>169</v>
      </c>
      <c r="F6" s="589"/>
      <c r="G6" s="589"/>
      <c r="H6" s="589"/>
      <c r="I6" s="589"/>
      <c r="J6" s="589"/>
      <c r="K6" s="589"/>
      <c r="L6" s="589"/>
      <c r="M6" s="589"/>
      <c r="N6" s="589"/>
      <c r="O6" s="589"/>
    </row>
    <row r="7" spans="2:15" ht="22.5" customHeight="1" x14ac:dyDescent="0.25">
      <c r="B7" s="32" t="s">
        <v>367</v>
      </c>
      <c r="C7" s="32"/>
      <c r="D7" s="32"/>
      <c r="E7" s="590"/>
      <c r="F7" s="542"/>
      <c r="G7" s="542"/>
      <c r="H7" s="542"/>
      <c r="I7" s="542"/>
      <c r="J7" s="542"/>
      <c r="K7" s="542"/>
      <c r="L7" s="542"/>
      <c r="M7" s="542"/>
      <c r="N7" s="542"/>
      <c r="O7" s="542"/>
    </row>
    <row r="8" spans="2:15" ht="9.6" customHeight="1" x14ac:dyDescent="0.25">
      <c r="B8" s="33"/>
      <c r="C8" s="33"/>
      <c r="D8" s="33"/>
      <c r="E8" s="34"/>
      <c r="F8" s="35"/>
      <c r="G8" s="35"/>
      <c r="H8" s="35"/>
      <c r="I8" s="35"/>
      <c r="J8" s="35"/>
      <c r="K8" s="35"/>
      <c r="L8" s="35"/>
      <c r="M8" s="35"/>
      <c r="N8" s="35"/>
      <c r="O8" s="35"/>
    </row>
    <row r="9" spans="2:15" ht="13.95" customHeight="1" x14ac:dyDescent="0.25">
      <c r="B9" s="591" t="s">
        <v>85</v>
      </c>
      <c r="C9" s="591"/>
      <c r="D9" s="591"/>
      <c r="E9" s="591"/>
      <c r="F9" s="591"/>
      <c r="G9" s="591"/>
      <c r="H9" s="591"/>
      <c r="I9" s="591"/>
      <c r="J9" s="591"/>
      <c r="K9" s="591"/>
      <c r="L9" s="591"/>
      <c r="M9" s="591"/>
      <c r="N9" s="591"/>
      <c r="O9" s="591"/>
    </row>
    <row r="10" spans="2:15" ht="13.95" customHeight="1" x14ac:dyDescent="0.25">
      <c r="B10" s="591"/>
      <c r="C10" s="591"/>
      <c r="D10" s="591"/>
      <c r="E10" s="591"/>
      <c r="F10" s="591"/>
      <c r="G10" s="591"/>
      <c r="H10" s="591"/>
      <c r="I10" s="591"/>
      <c r="J10" s="591"/>
      <c r="K10" s="591"/>
      <c r="L10" s="591"/>
      <c r="M10" s="591"/>
      <c r="N10" s="591"/>
      <c r="O10" s="591"/>
    </row>
    <row r="11" spans="2:15" ht="25.95" customHeight="1" x14ac:dyDescent="0.25">
      <c r="B11" s="587" t="s">
        <v>373</v>
      </c>
      <c r="C11" s="588"/>
      <c r="D11" s="588"/>
      <c r="E11" s="588"/>
      <c r="F11" s="588"/>
      <c r="G11" s="588"/>
      <c r="H11" s="588"/>
      <c r="I11" s="588"/>
      <c r="J11" s="588"/>
      <c r="K11" s="588"/>
      <c r="L11" s="588"/>
      <c r="M11" s="588"/>
      <c r="N11" s="588"/>
      <c r="O11" s="588"/>
    </row>
    <row r="12" spans="2:15" x14ac:dyDescent="0.25">
      <c r="B12" s="586"/>
      <c r="C12" s="586"/>
      <c r="D12" s="586"/>
      <c r="E12" s="586"/>
      <c r="F12" s="586"/>
      <c r="G12" s="586"/>
      <c r="H12" s="586"/>
      <c r="I12" s="586"/>
      <c r="J12" s="586"/>
      <c r="K12" s="586"/>
      <c r="L12" s="586"/>
      <c r="M12" s="586"/>
      <c r="N12" s="586"/>
      <c r="O12" s="586"/>
    </row>
    <row r="13" spans="2:15" ht="70.8" customHeight="1" x14ac:dyDescent="0.25">
      <c r="B13" s="586"/>
      <c r="C13" s="586"/>
      <c r="D13" s="586"/>
      <c r="E13" s="586"/>
      <c r="F13" s="586"/>
      <c r="G13" s="586"/>
      <c r="H13" s="586"/>
      <c r="I13" s="586"/>
      <c r="J13" s="586"/>
      <c r="K13" s="586"/>
      <c r="L13" s="586"/>
      <c r="M13" s="586"/>
      <c r="N13" s="586"/>
      <c r="O13" s="586"/>
    </row>
    <row r="14" spans="2:15" x14ac:dyDescent="0.25">
      <c r="B14" s="36" t="s">
        <v>75</v>
      </c>
      <c r="C14" s="37"/>
      <c r="D14" s="37"/>
      <c r="E14" s="37"/>
      <c r="F14" s="37"/>
      <c r="G14" s="37"/>
      <c r="H14" s="37"/>
      <c r="I14" s="37"/>
      <c r="J14" s="37"/>
      <c r="K14" s="37"/>
      <c r="L14" s="37"/>
      <c r="M14" s="37"/>
      <c r="N14" s="37"/>
      <c r="O14" s="37"/>
    </row>
    <row r="15" spans="2:15" ht="10.199999999999999" customHeight="1" x14ac:dyDescent="0.25"/>
    <row r="16" spans="2:15" x14ac:dyDescent="0.25">
      <c r="B16" s="36"/>
      <c r="C16" s="37"/>
      <c r="D16" s="37"/>
      <c r="E16" s="37"/>
      <c r="F16" s="37"/>
      <c r="G16" s="37"/>
      <c r="H16" s="37"/>
      <c r="I16" s="37"/>
      <c r="J16" s="37"/>
      <c r="K16" s="37"/>
      <c r="L16" s="37"/>
      <c r="M16" s="37"/>
      <c r="N16" s="37"/>
      <c r="O16" s="37"/>
    </row>
    <row r="19" spans="2:15" ht="24" customHeight="1" x14ac:dyDescent="0.25">
      <c r="B19" s="585" t="s">
        <v>378</v>
      </c>
      <c r="C19" s="538"/>
      <c r="D19" s="538"/>
      <c r="E19" s="538"/>
      <c r="F19" s="538"/>
      <c r="G19" s="538"/>
      <c r="H19" s="538"/>
      <c r="I19" s="538"/>
      <c r="J19" s="538"/>
      <c r="K19" s="538"/>
      <c r="L19" s="538"/>
      <c r="M19" s="538"/>
      <c r="N19" s="538"/>
      <c r="O19" s="538"/>
    </row>
    <row r="20" spans="2:15" x14ac:dyDescent="0.25">
      <c r="B20" s="38" t="s">
        <v>76</v>
      </c>
      <c r="C20" s="38"/>
      <c r="D20" s="38"/>
      <c r="F20" s="38" t="s">
        <v>83</v>
      </c>
      <c r="G20" s="38"/>
      <c r="H20" s="38"/>
      <c r="K20" s="38"/>
      <c r="M20" s="584"/>
      <c r="N20" s="584"/>
      <c r="O20" s="584"/>
    </row>
    <row r="21" spans="2:15" x14ac:dyDescent="0.25">
      <c r="B21" s="39" t="b">
        <v>0</v>
      </c>
      <c r="F21" s="39" t="b">
        <v>0</v>
      </c>
      <c r="G21" s="38" t="s">
        <v>77</v>
      </c>
      <c r="M21" s="584"/>
      <c r="N21" s="584"/>
      <c r="O21" s="584"/>
    </row>
    <row r="22" spans="2:15" x14ac:dyDescent="0.25">
      <c r="F22" s="39" t="b">
        <v>0</v>
      </c>
      <c r="G22" s="38" t="s">
        <v>78</v>
      </c>
    </row>
    <row r="23" spans="2:15" x14ac:dyDescent="0.25">
      <c r="F23" s="39" t="b">
        <v>0</v>
      </c>
      <c r="G23" s="38" t="s">
        <v>79</v>
      </c>
    </row>
    <row r="24" spans="2:15" x14ac:dyDescent="0.25">
      <c r="F24" s="39" t="b">
        <v>0</v>
      </c>
      <c r="G24" s="38" t="s">
        <v>80</v>
      </c>
    </row>
    <row r="25" spans="2:15" x14ac:dyDescent="0.25">
      <c r="F25" s="39" t="b">
        <v>0</v>
      </c>
      <c r="G25" s="38" t="s">
        <v>81</v>
      </c>
    </row>
    <row r="26" spans="2:15" x14ac:dyDescent="0.25">
      <c r="F26" s="39" t="b">
        <v>0</v>
      </c>
      <c r="G26" s="38" t="s">
        <v>82</v>
      </c>
    </row>
    <row r="27" spans="2:15" ht="13.2" customHeight="1" x14ac:dyDescent="0.25">
      <c r="F27" s="39" t="b">
        <v>0</v>
      </c>
      <c r="G27" s="38" t="s">
        <v>84</v>
      </c>
      <c r="H27" s="584"/>
      <c r="I27" s="584"/>
      <c r="J27" s="584"/>
    </row>
    <row r="28" spans="2:15" x14ac:dyDescent="0.25">
      <c r="H28" s="584"/>
      <c r="I28" s="584"/>
      <c r="J28" s="584"/>
    </row>
    <row r="30" spans="2:15" x14ac:dyDescent="0.25">
      <c r="B30" s="585" t="s">
        <v>86</v>
      </c>
      <c r="C30" s="538"/>
      <c r="D30" s="538"/>
      <c r="E30" s="538"/>
      <c r="F30" s="538"/>
      <c r="G30" s="538"/>
      <c r="H30" s="538"/>
      <c r="I30" s="538"/>
      <c r="J30" s="538"/>
      <c r="K30" s="538"/>
      <c r="L30" s="538"/>
      <c r="M30" s="538"/>
      <c r="N30" s="538"/>
      <c r="O30" s="538"/>
    </row>
    <row r="31" spans="2:15" x14ac:dyDescent="0.25">
      <c r="B31" s="586"/>
      <c r="C31" s="586"/>
      <c r="D31" s="586"/>
      <c r="E31" s="586"/>
      <c r="F31" s="586"/>
      <c r="G31" s="586"/>
      <c r="H31" s="586"/>
      <c r="I31" s="586"/>
      <c r="J31" s="586"/>
      <c r="K31" s="586"/>
      <c r="L31" s="586"/>
      <c r="M31" s="586"/>
      <c r="N31" s="586"/>
      <c r="O31" s="586"/>
    </row>
    <row r="32" spans="2:15" ht="151.19999999999999" customHeight="1" x14ac:dyDescent="0.25">
      <c r="B32" s="586"/>
      <c r="C32" s="586"/>
      <c r="D32" s="586"/>
      <c r="E32" s="586"/>
      <c r="F32" s="586"/>
      <c r="G32" s="586"/>
      <c r="H32" s="586"/>
      <c r="I32" s="586"/>
      <c r="J32" s="586"/>
      <c r="K32" s="586"/>
      <c r="L32" s="586"/>
      <c r="M32" s="586"/>
      <c r="N32" s="586"/>
      <c r="O32" s="586"/>
    </row>
    <row r="33" spans="2:15" x14ac:dyDescent="0.25">
      <c r="B33" s="36"/>
      <c r="C33" s="37"/>
      <c r="D33" s="37"/>
      <c r="E33" s="37"/>
      <c r="F33" s="37"/>
      <c r="G33" s="37"/>
      <c r="H33" s="37"/>
      <c r="I33" s="37"/>
      <c r="J33" s="37"/>
      <c r="K33" s="37"/>
      <c r="L33" s="37"/>
      <c r="M33" s="37"/>
      <c r="N33" s="37"/>
      <c r="O33" s="37"/>
    </row>
  </sheetData>
  <mergeCells count="14">
    <mergeCell ref="B1:O1"/>
    <mergeCell ref="B2:O3"/>
    <mergeCell ref="H27:J28"/>
    <mergeCell ref="B30:O30"/>
    <mergeCell ref="B31:O32"/>
    <mergeCell ref="B19:O19"/>
    <mergeCell ref="B11:O11"/>
    <mergeCell ref="B12:O13"/>
    <mergeCell ref="M20:O21"/>
    <mergeCell ref="B4:O4"/>
    <mergeCell ref="E5:O5"/>
    <mergeCell ref="E6:O6"/>
    <mergeCell ref="E7:O7"/>
    <mergeCell ref="B9:O10"/>
  </mergeCells>
  <pageMargins left="0.70866141732283472" right="0.70866141732283472" top="1.4446874999999999" bottom="0.74803149606299213" header="0.59055118110236227" footer="0.31496062992125984"/>
  <pageSetup paperSize="8" scale="67" orientation="portrait" r:id="rId1"/>
  <headerFooter>
    <oddHeader>&amp;L         &amp;G     &amp;"Aptos,Negrito"&amp;14Concurso para criação de Orquestra Regional de Alentejo</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CA3BD-D7D0-4167-9F90-0A6532A805DD}">
  <sheetPr>
    <tabColor theme="1"/>
  </sheetPr>
  <dimension ref="B1:V31"/>
  <sheetViews>
    <sheetView showGridLines="0" zoomScaleNormal="100" workbookViewId="0">
      <selection activeCell="E14" sqref="E14"/>
    </sheetView>
  </sheetViews>
  <sheetFormatPr defaultColWidth="9.33203125" defaultRowHeight="13.8" x14ac:dyDescent="0.25"/>
  <cols>
    <col min="1" max="1" width="1" style="7" customWidth="1"/>
    <col min="2" max="2" width="38.44140625" style="7" customWidth="1"/>
    <col min="3" max="3" width="19.109375" style="7" customWidth="1"/>
    <col min="4" max="4" width="23" style="7" customWidth="1"/>
    <col min="5" max="5" width="16.88671875" style="7" customWidth="1"/>
    <col min="6" max="6" width="29.33203125" style="7" customWidth="1"/>
    <col min="7" max="8" width="22.33203125" style="7" customWidth="1"/>
    <col min="9" max="9" width="22" style="7" customWidth="1"/>
    <col min="10" max="10" width="6.109375" style="7" customWidth="1"/>
    <col min="11" max="16384" width="9.33203125" style="7"/>
  </cols>
  <sheetData>
    <row r="1" spans="2:22" s="40" customFormat="1" ht="31.5" customHeight="1" x14ac:dyDescent="0.25">
      <c r="B1" s="592" t="s">
        <v>245</v>
      </c>
      <c r="C1" s="593"/>
      <c r="D1" s="593"/>
      <c r="E1" s="593"/>
      <c r="F1" s="593"/>
      <c r="G1" s="594"/>
      <c r="H1" s="42"/>
      <c r="I1" s="28"/>
    </row>
    <row r="2" spans="2:22" s="40" customFormat="1" ht="31.5" customHeight="1" x14ac:dyDescent="0.25">
      <c r="B2" s="606" t="s">
        <v>319</v>
      </c>
      <c r="C2" s="606"/>
      <c r="D2" s="606"/>
      <c r="E2" s="606"/>
      <c r="F2" s="606"/>
      <c r="G2" s="606"/>
      <c r="H2" s="42"/>
      <c r="I2" s="28"/>
    </row>
    <row r="3" spans="2:22" ht="19.2" customHeight="1" x14ac:dyDescent="0.25">
      <c r="B3" s="551" t="s">
        <v>246</v>
      </c>
      <c r="C3" s="552"/>
      <c r="D3" s="552"/>
      <c r="E3" s="552"/>
      <c r="F3" s="552"/>
      <c r="G3" s="251"/>
    </row>
    <row r="4" spans="2:22" ht="13.95" customHeight="1" x14ac:dyDescent="0.25">
      <c r="B4" s="554"/>
      <c r="C4" s="555"/>
      <c r="D4" s="555"/>
      <c r="E4" s="555"/>
      <c r="F4" s="555"/>
      <c r="G4" s="252"/>
      <c r="H4" s="43"/>
      <c r="I4" s="43"/>
      <c r="J4" s="43"/>
      <c r="K4" s="43"/>
      <c r="L4" s="43"/>
      <c r="M4" s="43"/>
      <c r="N4" s="43"/>
      <c r="O4" s="43"/>
      <c r="P4" s="43"/>
      <c r="Q4" s="43"/>
      <c r="R4" s="43"/>
      <c r="S4" s="43"/>
      <c r="T4" s="43"/>
      <c r="U4" s="43"/>
      <c r="V4" s="43"/>
    </row>
    <row r="5" spans="2:22" ht="24" customHeight="1" x14ac:dyDescent="0.25">
      <c r="B5" s="44" t="s">
        <v>90</v>
      </c>
      <c r="C5" s="44" t="s">
        <v>231</v>
      </c>
      <c r="D5" s="44" t="s">
        <v>234</v>
      </c>
      <c r="E5" s="44" t="s">
        <v>233</v>
      </c>
      <c r="F5" s="44" t="s">
        <v>232</v>
      </c>
      <c r="G5" s="45" t="s">
        <v>241</v>
      </c>
    </row>
    <row r="6" spans="2:22" ht="23.25" customHeight="1" x14ac:dyDescent="0.25">
      <c r="B6" s="46"/>
      <c r="C6" s="47"/>
      <c r="D6" s="47"/>
      <c r="E6" s="47"/>
      <c r="F6" s="47"/>
      <c r="G6" s="47" t="s">
        <v>235</v>
      </c>
    </row>
    <row r="7" spans="2:22" ht="23.25" customHeight="1" x14ac:dyDescent="0.25">
      <c r="B7" s="46"/>
      <c r="C7" s="47"/>
      <c r="D7" s="47"/>
      <c r="E7" s="47"/>
      <c r="F7" s="47"/>
      <c r="G7" s="47" t="s">
        <v>66</v>
      </c>
    </row>
    <row r="8" spans="2:22" ht="23.25" customHeight="1" x14ac:dyDescent="0.25">
      <c r="B8" s="46"/>
      <c r="C8" s="47"/>
      <c r="D8" s="47"/>
      <c r="E8" s="47"/>
      <c r="F8" s="47"/>
      <c r="G8" s="47" t="s">
        <v>236</v>
      </c>
    </row>
    <row r="9" spans="2:22" ht="23.25" customHeight="1" x14ac:dyDescent="0.25">
      <c r="B9" s="46"/>
      <c r="C9" s="47"/>
      <c r="D9" s="47"/>
      <c r="E9" s="47"/>
      <c r="F9" s="47"/>
      <c r="G9" s="47"/>
    </row>
    <row r="10" spans="2:22" ht="28.95" customHeight="1" x14ac:dyDescent="0.25">
      <c r="B10" s="46"/>
      <c r="C10" s="47"/>
      <c r="D10" s="47"/>
      <c r="E10" s="47"/>
      <c r="F10" s="47"/>
      <c r="G10" s="47"/>
      <c r="H10" s="49"/>
    </row>
    <row r="11" spans="2:22" ht="28.95" customHeight="1" x14ac:dyDescent="0.25">
      <c r="B11" s="60"/>
      <c r="C11" s="58"/>
      <c r="D11" s="58"/>
      <c r="E11" s="58"/>
      <c r="F11" s="58"/>
      <c r="G11" s="58"/>
      <c r="H11" s="58"/>
      <c r="I11" s="49"/>
    </row>
    <row r="12" spans="2:22" ht="9.6" customHeight="1" x14ac:dyDescent="0.25">
      <c r="B12" s="60"/>
      <c r="C12" s="58"/>
      <c r="D12" s="58"/>
      <c r="E12" s="58"/>
      <c r="F12" s="58"/>
      <c r="G12" s="58"/>
      <c r="H12" s="58"/>
      <c r="I12" s="49"/>
    </row>
    <row r="13" spans="2:22" ht="27" customHeight="1" x14ac:dyDescent="0.25">
      <c r="B13" s="599" t="s">
        <v>247</v>
      </c>
      <c r="C13" s="599"/>
      <c r="D13" s="599"/>
      <c r="E13" s="599"/>
      <c r="F13" s="599"/>
      <c r="G13" s="599"/>
      <c r="H13" s="50"/>
      <c r="I13" s="50"/>
    </row>
    <row r="14" spans="2:22" ht="28.95" customHeight="1" x14ac:dyDescent="0.25">
      <c r="B14" s="44" t="s">
        <v>90</v>
      </c>
      <c r="C14" s="44" t="s">
        <v>231</v>
      </c>
      <c r="D14" s="44" t="s">
        <v>234</v>
      </c>
      <c r="E14" s="44" t="s">
        <v>233</v>
      </c>
      <c r="F14" s="44" t="s">
        <v>232</v>
      </c>
      <c r="G14" s="45" t="s">
        <v>241</v>
      </c>
      <c r="H14" s="55"/>
    </row>
    <row r="15" spans="2:22" ht="31.95" customHeight="1" x14ac:dyDescent="0.25">
      <c r="B15" s="47"/>
      <c r="C15" s="47"/>
      <c r="D15" s="47"/>
      <c r="E15" s="56"/>
      <c r="F15" s="48"/>
      <c r="G15" s="47"/>
      <c r="H15" s="57"/>
    </row>
    <row r="16" spans="2:22" ht="31.95" customHeight="1" x14ac:dyDescent="0.25">
      <c r="B16" s="58"/>
      <c r="C16" s="58"/>
      <c r="D16" s="58"/>
      <c r="E16" s="58"/>
      <c r="F16" s="58"/>
      <c r="G16" s="58"/>
      <c r="H16" s="58"/>
      <c r="I16" s="58"/>
      <c r="J16" s="57"/>
    </row>
    <row r="17" spans="2:21" ht="14.4" customHeight="1" x14ac:dyDescent="0.25">
      <c r="B17" s="600" t="s">
        <v>238</v>
      </c>
      <c r="C17" s="601"/>
      <c r="D17" s="601"/>
      <c r="E17" s="601"/>
      <c r="F17" s="601"/>
      <c r="G17" s="602"/>
    </row>
    <row r="18" spans="2:21" ht="16.95" customHeight="1" x14ac:dyDescent="0.25">
      <c r="B18" s="603"/>
      <c r="C18" s="604"/>
      <c r="D18" s="604"/>
      <c r="E18" s="604"/>
      <c r="F18" s="604"/>
      <c r="G18" s="605"/>
      <c r="H18" s="51"/>
      <c r="I18" s="51"/>
      <c r="J18" s="51"/>
      <c r="K18" s="51"/>
      <c r="L18" s="51"/>
      <c r="M18" s="51"/>
      <c r="N18" s="51"/>
      <c r="O18" s="51"/>
      <c r="P18" s="51"/>
      <c r="Q18" s="51"/>
      <c r="R18" s="51"/>
      <c r="S18" s="51"/>
      <c r="T18" s="51"/>
      <c r="U18" s="51"/>
    </row>
    <row r="19" spans="2:21" ht="28.95" customHeight="1" x14ac:dyDescent="0.25">
      <c r="B19" s="52" t="s">
        <v>240</v>
      </c>
      <c r="C19" s="53" t="s">
        <v>237</v>
      </c>
      <c r="D19" s="53" t="s">
        <v>244</v>
      </c>
      <c r="E19" s="53" t="s">
        <v>239</v>
      </c>
      <c r="F19" s="54" t="s">
        <v>242</v>
      </c>
      <c r="G19" s="54" t="s">
        <v>243</v>
      </c>
      <c r="H19" s="55"/>
    </row>
    <row r="20" spans="2:21" ht="31.95" customHeight="1" x14ac:dyDescent="0.25">
      <c r="B20" s="47"/>
      <c r="C20" s="47"/>
      <c r="D20" s="47"/>
      <c r="E20" s="56"/>
      <c r="F20" s="56"/>
      <c r="G20" s="48"/>
      <c r="H20" s="57"/>
    </row>
    <row r="21" spans="2:21" ht="31.95" customHeight="1" x14ac:dyDescent="0.25">
      <c r="B21" s="58"/>
      <c r="C21" s="58"/>
      <c r="D21" s="58"/>
      <c r="E21" s="58"/>
      <c r="F21" s="58"/>
      <c r="G21" s="58"/>
      <c r="H21" s="58"/>
      <c r="I21" s="58"/>
      <c r="J21" s="57"/>
    </row>
    <row r="22" spans="2:21" ht="31.95" customHeight="1" x14ac:dyDescent="0.25">
      <c r="B22" s="595" t="s">
        <v>366</v>
      </c>
      <c r="C22" s="596"/>
      <c r="D22" s="596"/>
      <c r="E22" s="596"/>
      <c r="F22" s="596"/>
      <c r="G22" s="597"/>
      <c r="H22" s="58"/>
      <c r="I22" s="58"/>
      <c r="J22" s="57"/>
    </row>
    <row r="23" spans="2:21" ht="31.95" customHeight="1" x14ac:dyDescent="0.25">
      <c r="B23" s="598"/>
      <c r="C23" s="598"/>
      <c r="D23" s="598"/>
      <c r="E23" s="598"/>
      <c r="F23" s="598"/>
      <c r="G23" s="598"/>
      <c r="H23" s="58"/>
      <c r="I23" s="58"/>
      <c r="J23" s="57"/>
    </row>
    <row r="24" spans="2:21" ht="31.95" customHeight="1" x14ac:dyDescent="0.25">
      <c r="B24" s="598"/>
      <c r="C24" s="598"/>
      <c r="D24" s="598"/>
      <c r="E24" s="598"/>
      <c r="F24" s="598"/>
      <c r="G24" s="598"/>
      <c r="H24" s="58"/>
      <c r="I24" s="58"/>
      <c r="J24" s="57"/>
    </row>
    <row r="25" spans="2:21" ht="31.95" customHeight="1" x14ac:dyDescent="0.25">
      <c r="B25" s="59"/>
      <c r="C25" s="59"/>
      <c r="D25" s="59"/>
      <c r="E25" s="59"/>
      <c r="F25" s="59"/>
      <c r="G25" s="59"/>
      <c r="H25" s="58"/>
      <c r="I25" s="58"/>
      <c r="J25" s="57"/>
    </row>
    <row r="26" spans="2:21" x14ac:dyDescent="0.25">
      <c r="B26" s="7" t="s">
        <v>172</v>
      </c>
    </row>
    <row r="27" spans="2:21" x14ac:dyDescent="0.25">
      <c r="B27" s="7" t="s">
        <v>173</v>
      </c>
    </row>
    <row r="28" spans="2:21" x14ac:dyDescent="0.25">
      <c r="B28" s="7" t="s">
        <v>174</v>
      </c>
    </row>
    <row r="29" spans="2:21" x14ac:dyDescent="0.25">
      <c r="B29" s="7" t="s">
        <v>175</v>
      </c>
    </row>
    <row r="30" spans="2:21" x14ac:dyDescent="0.25">
      <c r="B30" s="7" t="s">
        <v>176</v>
      </c>
    </row>
    <row r="31" spans="2:21" x14ac:dyDescent="0.25">
      <c r="B31" s="7" t="s">
        <v>177</v>
      </c>
    </row>
  </sheetData>
  <mergeCells count="7">
    <mergeCell ref="B1:G1"/>
    <mergeCell ref="B22:G22"/>
    <mergeCell ref="B23:G24"/>
    <mergeCell ref="B13:G13"/>
    <mergeCell ref="B17:G18"/>
    <mergeCell ref="B3:F4"/>
    <mergeCell ref="B2:G2"/>
  </mergeCells>
  <pageMargins left="0.70866141732283472" right="0.70866141732283472" top="1.4566929133858268" bottom="0.74803149606299213" header="0.59055118110236227" footer="0.31496062992125984"/>
  <pageSetup paperSize="8" scale="67" orientation="portrait" r:id="rId1"/>
  <headerFooter>
    <oddHeader>&amp;L&amp;G          &amp;"Aptos,Negrito"&amp;14Concurso para criação de Orquestra Regional de Alentejo</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640D8-93E0-44EA-8A20-F7178CBC3C1C}">
  <sheetPr>
    <tabColor theme="1"/>
  </sheetPr>
  <dimension ref="A1:I52"/>
  <sheetViews>
    <sheetView zoomScaleNormal="100" workbookViewId="0">
      <selection sqref="A1:F1"/>
    </sheetView>
  </sheetViews>
  <sheetFormatPr defaultColWidth="8.77734375" defaultRowHeight="13.8" x14ac:dyDescent="0.25"/>
  <cols>
    <col min="1" max="2" width="50" style="7" customWidth="1"/>
    <col min="3" max="3" width="14.6640625" style="7" customWidth="1"/>
    <col min="4" max="4" width="21.44140625" style="7" customWidth="1"/>
    <col min="5" max="5" width="9.77734375" style="7" customWidth="1"/>
    <col min="6" max="6" width="21.44140625" style="7" customWidth="1"/>
    <col min="7" max="7" width="11.109375" style="7" customWidth="1"/>
    <col min="8" max="16384" width="8.77734375" style="7"/>
  </cols>
  <sheetData>
    <row r="1" spans="1:9" ht="30" customHeight="1" x14ac:dyDescent="0.25">
      <c r="A1" s="620" t="s">
        <v>302</v>
      </c>
      <c r="B1" s="621"/>
      <c r="C1" s="621"/>
      <c r="D1" s="621"/>
      <c r="E1" s="621"/>
      <c r="F1" s="622"/>
    </row>
    <row r="2" spans="1:9" s="40" customFormat="1" ht="19.2" customHeight="1" x14ac:dyDescent="0.25">
      <c r="G2" s="61"/>
      <c r="H2" s="28"/>
      <c r="I2" s="28"/>
    </row>
    <row r="3" spans="1:9" s="70" customFormat="1" x14ac:dyDescent="0.25">
      <c r="A3" s="623" t="s">
        <v>179</v>
      </c>
      <c r="B3" s="623"/>
      <c r="C3" s="623"/>
      <c r="D3" s="623"/>
      <c r="E3" s="623"/>
      <c r="F3" s="623"/>
    </row>
    <row r="5" spans="1:9" ht="37.5" customHeight="1" x14ac:dyDescent="0.25">
      <c r="A5" s="619" t="s">
        <v>248</v>
      </c>
      <c r="B5" s="619"/>
      <c r="C5" s="619"/>
      <c r="D5" s="619"/>
      <c r="E5" s="619"/>
      <c r="F5" s="619"/>
      <c r="G5" s="62"/>
    </row>
    <row r="6" spans="1:9" ht="20.25" customHeight="1" x14ac:dyDescent="0.25">
      <c r="A6" s="616"/>
      <c r="B6" s="616"/>
      <c r="C6" s="616"/>
      <c r="D6" s="616"/>
      <c r="E6" s="616"/>
      <c r="F6" s="68" t="s">
        <v>262</v>
      </c>
      <c r="G6" s="63"/>
    </row>
    <row r="7" spans="1:9" ht="20.25" customHeight="1" x14ac:dyDescent="0.25">
      <c r="A7" s="614" t="s">
        <v>180</v>
      </c>
      <c r="B7" s="614"/>
      <c r="C7" s="614"/>
      <c r="D7" s="614"/>
      <c r="E7" s="614"/>
      <c r="F7" s="63"/>
      <c r="G7" s="465" t="b">
        <v>0</v>
      </c>
    </row>
    <row r="8" spans="1:9" ht="20.25" customHeight="1" x14ac:dyDescent="0.25">
      <c r="A8" s="617" t="s">
        <v>181</v>
      </c>
      <c r="B8" s="617"/>
      <c r="C8" s="617"/>
      <c r="D8" s="617"/>
      <c r="E8" s="617"/>
      <c r="F8" s="63"/>
      <c r="G8" s="465" t="b">
        <v>0</v>
      </c>
    </row>
    <row r="9" spans="1:9" ht="20.25" customHeight="1" x14ac:dyDescent="0.25">
      <c r="A9" s="614" t="s">
        <v>249</v>
      </c>
      <c r="B9" s="614"/>
      <c r="C9" s="614"/>
      <c r="D9" s="614"/>
      <c r="E9" s="614"/>
      <c r="F9" s="63"/>
      <c r="G9" s="465" t="b">
        <v>0</v>
      </c>
    </row>
    <row r="10" spans="1:9" ht="20.25" customHeight="1" x14ac:dyDescent="0.25">
      <c r="A10" s="617" t="s">
        <v>250</v>
      </c>
      <c r="B10" s="617"/>
      <c r="C10" s="617"/>
      <c r="D10" s="617"/>
      <c r="E10" s="617"/>
      <c r="F10" s="63"/>
      <c r="G10" s="465" t="b">
        <v>0</v>
      </c>
    </row>
    <row r="11" spans="1:9" ht="24" customHeight="1" x14ac:dyDescent="0.25">
      <c r="A11" s="617" t="s">
        <v>182</v>
      </c>
      <c r="B11" s="617"/>
      <c r="C11" s="617"/>
      <c r="D11" s="617"/>
      <c r="E11" s="617"/>
      <c r="F11" s="64"/>
      <c r="G11" s="465" t="b">
        <v>0</v>
      </c>
    </row>
    <row r="13" spans="1:9" x14ac:dyDescent="0.25">
      <c r="A13" s="618" t="s">
        <v>251</v>
      </c>
      <c r="B13" s="618"/>
      <c r="C13" s="618"/>
      <c r="D13" s="618"/>
      <c r="E13" s="618"/>
      <c r="F13" s="618"/>
    </row>
    <row r="15" spans="1:9" ht="20.25" customHeight="1" x14ac:dyDescent="0.25">
      <c r="A15" s="616"/>
      <c r="B15" s="616"/>
      <c r="C15" s="616"/>
      <c r="D15" s="616"/>
      <c r="E15" s="616"/>
      <c r="F15" s="68" t="s">
        <v>262</v>
      </c>
      <c r="G15" s="63"/>
    </row>
    <row r="16" spans="1:9" ht="20.25" customHeight="1" x14ac:dyDescent="0.25">
      <c r="A16" s="614" t="s">
        <v>187</v>
      </c>
      <c r="B16" s="614"/>
      <c r="C16" s="614"/>
      <c r="D16" s="614"/>
      <c r="E16" s="614"/>
      <c r="F16" s="63"/>
      <c r="G16" s="465" t="b">
        <v>0</v>
      </c>
    </row>
    <row r="17" spans="1:7" ht="20.25" customHeight="1" x14ac:dyDescent="0.25">
      <c r="A17" s="617" t="s">
        <v>183</v>
      </c>
      <c r="B17" s="617"/>
      <c r="C17" s="617"/>
      <c r="D17" s="617"/>
      <c r="E17" s="617"/>
      <c r="F17" s="63"/>
      <c r="G17" s="465" t="b">
        <v>0</v>
      </c>
    </row>
    <row r="18" spans="1:7" ht="20.25" customHeight="1" x14ac:dyDescent="0.25">
      <c r="A18" s="614" t="s">
        <v>184</v>
      </c>
      <c r="B18" s="614"/>
      <c r="C18" s="614"/>
      <c r="D18" s="614"/>
      <c r="E18" s="614"/>
      <c r="F18" s="63"/>
      <c r="G18" s="465" t="b">
        <v>0</v>
      </c>
    </row>
    <row r="19" spans="1:7" ht="20.25" customHeight="1" x14ac:dyDescent="0.25">
      <c r="A19" s="617" t="s">
        <v>185</v>
      </c>
      <c r="B19" s="617"/>
      <c r="C19" s="617"/>
      <c r="D19" s="617"/>
      <c r="E19" s="617"/>
      <c r="F19" s="63"/>
      <c r="G19" s="465" t="b">
        <v>0</v>
      </c>
    </row>
    <row r="20" spans="1:7" ht="20.25" customHeight="1" x14ac:dyDescent="0.25">
      <c r="A20" s="614" t="s">
        <v>186</v>
      </c>
      <c r="B20" s="614"/>
      <c r="C20" s="614"/>
      <c r="D20" s="614"/>
      <c r="E20" s="614"/>
      <c r="F20" s="63"/>
      <c r="G20" s="465" t="b">
        <v>0</v>
      </c>
    </row>
    <row r="22" spans="1:7" ht="25.95" customHeight="1" x14ac:dyDescent="0.25">
      <c r="A22" s="613" t="s">
        <v>252</v>
      </c>
      <c r="B22" s="613"/>
      <c r="C22" s="613"/>
      <c r="D22" s="613"/>
      <c r="E22" s="613"/>
      <c r="F22" s="613"/>
      <c r="G22" s="613"/>
    </row>
    <row r="23" spans="1:7" ht="20.25" customHeight="1" x14ac:dyDescent="0.25">
      <c r="A23" s="616"/>
      <c r="B23" s="616"/>
      <c r="C23" s="616"/>
      <c r="D23" s="616"/>
      <c r="E23" s="616"/>
      <c r="F23" s="68" t="s">
        <v>262</v>
      </c>
      <c r="G23" s="63"/>
    </row>
    <row r="24" spans="1:7" ht="20.25" customHeight="1" x14ac:dyDescent="0.25">
      <c r="A24" s="614" t="s">
        <v>253</v>
      </c>
      <c r="B24" s="614"/>
      <c r="C24" s="614"/>
      <c r="D24" s="614"/>
      <c r="E24" s="614"/>
      <c r="F24" s="63"/>
      <c r="G24" s="465" t="b">
        <v>0</v>
      </c>
    </row>
    <row r="25" spans="1:7" ht="20.25" customHeight="1" x14ac:dyDescent="0.25">
      <c r="A25" s="617" t="s">
        <v>254</v>
      </c>
      <c r="B25" s="617"/>
      <c r="C25" s="617"/>
      <c r="D25" s="617"/>
      <c r="E25" s="617"/>
      <c r="F25" s="63"/>
      <c r="G25" s="465" t="b">
        <v>0</v>
      </c>
    </row>
    <row r="26" spans="1:7" ht="20.25" customHeight="1" x14ac:dyDescent="0.25">
      <c r="A26" s="617" t="s">
        <v>256</v>
      </c>
      <c r="B26" s="617"/>
      <c r="C26" s="617"/>
      <c r="D26" s="617"/>
      <c r="E26" s="617"/>
      <c r="F26" s="63"/>
      <c r="G26" s="465" t="b">
        <v>0</v>
      </c>
    </row>
    <row r="27" spans="1:7" ht="20.25" customHeight="1" x14ac:dyDescent="0.25">
      <c r="A27" s="617" t="s">
        <v>255</v>
      </c>
      <c r="B27" s="617"/>
      <c r="C27" s="617"/>
      <c r="D27" s="617"/>
      <c r="E27" s="617"/>
      <c r="F27" s="63"/>
      <c r="G27" s="465" t="b">
        <v>0</v>
      </c>
    </row>
    <row r="30" spans="1:7" ht="36" customHeight="1" x14ac:dyDescent="0.25">
      <c r="A30" s="615" t="s">
        <v>257</v>
      </c>
      <c r="B30" s="615"/>
      <c r="C30" s="615"/>
      <c r="D30" s="615"/>
      <c r="E30" s="615"/>
      <c r="F30" s="615"/>
      <c r="G30" s="66"/>
    </row>
    <row r="31" spans="1:7" ht="24.6" customHeight="1" x14ac:dyDescent="0.25">
      <c r="A31" s="618"/>
      <c r="B31" s="618"/>
      <c r="C31" s="618"/>
      <c r="D31" s="618"/>
      <c r="E31" s="618"/>
      <c r="F31" s="69"/>
      <c r="G31" s="62"/>
    </row>
    <row r="32" spans="1:7" ht="20.25" customHeight="1" x14ac:dyDescent="0.25">
      <c r="A32" s="616"/>
      <c r="B32" s="616"/>
      <c r="C32" s="616"/>
      <c r="D32" s="616"/>
      <c r="E32" s="616"/>
      <c r="F32" s="68" t="s">
        <v>262</v>
      </c>
      <c r="G32" s="63"/>
    </row>
    <row r="33" spans="1:7" ht="20.25" customHeight="1" x14ac:dyDescent="0.25">
      <c r="A33" s="614" t="s">
        <v>197</v>
      </c>
      <c r="B33" s="614"/>
      <c r="C33" s="614"/>
      <c r="D33" s="614"/>
      <c r="E33" s="614"/>
      <c r="F33" s="63"/>
      <c r="G33" s="465" t="b">
        <v>0</v>
      </c>
    </row>
    <row r="34" spans="1:7" ht="20.25" customHeight="1" x14ac:dyDescent="0.25">
      <c r="A34" s="607" t="s">
        <v>188</v>
      </c>
      <c r="B34" s="608"/>
      <c r="C34" s="608"/>
      <c r="D34" s="608"/>
      <c r="E34" s="609"/>
      <c r="F34" s="63"/>
      <c r="G34" s="465" t="b">
        <v>0</v>
      </c>
    </row>
    <row r="35" spans="1:7" ht="20.25" customHeight="1" x14ac:dyDescent="0.25">
      <c r="A35" s="610" t="s">
        <v>189</v>
      </c>
      <c r="B35" s="611"/>
      <c r="C35" s="611"/>
      <c r="D35" s="611"/>
      <c r="E35" s="612"/>
      <c r="F35" s="63"/>
      <c r="G35" s="465" t="b">
        <v>0</v>
      </c>
    </row>
    <row r="36" spans="1:7" ht="20.25" customHeight="1" x14ac:dyDescent="0.25">
      <c r="A36" s="607" t="s">
        <v>192</v>
      </c>
      <c r="B36" s="608"/>
      <c r="C36" s="608"/>
      <c r="D36" s="608"/>
      <c r="E36" s="609"/>
      <c r="F36" s="63"/>
      <c r="G36" s="465" t="b">
        <v>0</v>
      </c>
    </row>
    <row r="37" spans="1:7" ht="20.25" customHeight="1" x14ac:dyDescent="0.25">
      <c r="A37" s="610" t="s">
        <v>258</v>
      </c>
      <c r="B37" s="611"/>
      <c r="C37" s="611"/>
      <c r="D37" s="611"/>
      <c r="E37" s="612"/>
      <c r="F37" s="63"/>
      <c r="G37" s="465" t="b">
        <v>0</v>
      </c>
    </row>
    <row r="38" spans="1:7" ht="20.25" customHeight="1" x14ac:dyDescent="0.25">
      <c r="A38" s="607" t="s">
        <v>190</v>
      </c>
      <c r="B38" s="608"/>
      <c r="C38" s="608"/>
      <c r="D38" s="608"/>
      <c r="E38" s="609"/>
      <c r="F38" s="63"/>
      <c r="G38" s="465" t="b">
        <v>0</v>
      </c>
    </row>
    <row r="39" spans="1:7" ht="20.25" customHeight="1" x14ac:dyDescent="0.25">
      <c r="A39" s="607" t="s">
        <v>191</v>
      </c>
      <c r="B39" s="608"/>
      <c r="C39" s="608"/>
      <c r="D39" s="608"/>
      <c r="E39" s="609"/>
      <c r="F39" s="63"/>
      <c r="G39" s="465" t="b">
        <v>0</v>
      </c>
    </row>
    <row r="40" spans="1:7" ht="20.25" customHeight="1" x14ac:dyDescent="0.25">
      <c r="A40" s="607" t="s">
        <v>193</v>
      </c>
      <c r="B40" s="608"/>
      <c r="C40" s="608"/>
      <c r="D40" s="608"/>
      <c r="E40" s="609"/>
      <c r="F40" s="63"/>
      <c r="G40" s="465" t="b">
        <v>0</v>
      </c>
    </row>
    <row r="41" spans="1:7" ht="20.25" customHeight="1" x14ac:dyDescent="0.25">
      <c r="G41" s="62"/>
    </row>
    <row r="42" spans="1:7" ht="24" customHeight="1" x14ac:dyDescent="0.25">
      <c r="A42" s="615" t="s">
        <v>259</v>
      </c>
      <c r="B42" s="615"/>
      <c r="C42" s="615"/>
      <c r="D42" s="615"/>
      <c r="E42" s="615"/>
      <c r="F42" s="615"/>
    </row>
    <row r="43" spans="1:7" ht="20.25" customHeight="1" x14ac:dyDescent="0.25">
      <c r="A43" s="616"/>
      <c r="B43" s="616"/>
      <c r="C43" s="616"/>
      <c r="D43" s="616"/>
      <c r="E43" s="616"/>
      <c r="F43" s="68" t="s">
        <v>262</v>
      </c>
      <c r="G43" s="63"/>
    </row>
    <row r="44" spans="1:7" ht="24" customHeight="1" x14ac:dyDescent="0.25">
      <c r="A44" s="614" t="s">
        <v>260</v>
      </c>
      <c r="B44" s="614"/>
      <c r="C44" s="614"/>
      <c r="D44" s="614"/>
      <c r="E44" s="614"/>
      <c r="F44" s="63"/>
      <c r="G44" s="465" t="b">
        <v>0</v>
      </c>
    </row>
    <row r="45" spans="1:7" ht="20.25" customHeight="1" x14ac:dyDescent="0.25">
      <c r="A45" s="607" t="s">
        <v>194</v>
      </c>
      <c r="B45" s="608"/>
      <c r="C45" s="608"/>
      <c r="D45" s="608"/>
      <c r="E45" s="609"/>
      <c r="F45" s="63"/>
      <c r="G45" s="465" t="b">
        <v>0</v>
      </c>
    </row>
    <row r="46" spans="1:7" ht="20.25" customHeight="1" x14ac:dyDescent="0.25">
      <c r="A46" s="610" t="s">
        <v>261</v>
      </c>
      <c r="B46" s="611"/>
      <c r="C46" s="611"/>
      <c r="D46" s="611"/>
      <c r="E46" s="612"/>
      <c r="F46" s="63"/>
      <c r="G46" s="465" t="b">
        <v>0</v>
      </c>
    </row>
    <row r="47" spans="1:7" ht="20.25" customHeight="1" x14ac:dyDescent="0.25">
      <c r="A47" s="607" t="s">
        <v>195</v>
      </c>
      <c r="B47" s="608"/>
      <c r="C47" s="608"/>
      <c r="D47" s="608"/>
      <c r="E47" s="609"/>
      <c r="F47" s="63"/>
      <c r="G47" s="465" t="b">
        <v>0</v>
      </c>
    </row>
    <row r="48" spans="1:7" ht="20.25" customHeight="1" x14ac:dyDescent="0.25">
      <c r="A48" s="610" t="s">
        <v>196</v>
      </c>
      <c r="B48" s="611"/>
      <c r="C48" s="611"/>
      <c r="D48" s="611"/>
      <c r="E48" s="612"/>
      <c r="F48" s="63"/>
      <c r="G48" s="465" t="b">
        <v>0</v>
      </c>
    </row>
    <row r="49" spans="1:7" ht="20.25" customHeight="1" x14ac:dyDescent="0.25">
      <c r="G49" s="65"/>
    </row>
    <row r="50" spans="1:7" x14ac:dyDescent="0.25">
      <c r="G50" s="62"/>
    </row>
    <row r="51" spans="1:7" ht="37.200000000000003" customHeight="1" x14ac:dyDescent="0.25">
      <c r="A51" s="613" t="s">
        <v>263</v>
      </c>
      <c r="B51" s="613"/>
      <c r="C51" s="613"/>
      <c r="D51" s="613"/>
      <c r="E51" s="613"/>
      <c r="F51" s="613"/>
    </row>
    <row r="52" spans="1:7" ht="15" customHeight="1" x14ac:dyDescent="0.25"/>
  </sheetData>
  <mergeCells count="41">
    <mergeCell ref="A1:F1"/>
    <mergeCell ref="A6:E6"/>
    <mergeCell ref="A15:E15"/>
    <mergeCell ref="A23:E23"/>
    <mergeCell ref="A20:E20"/>
    <mergeCell ref="A17:E17"/>
    <mergeCell ref="A13:F13"/>
    <mergeCell ref="A3:F3"/>
    <mergeCell ref="A22:G22"/>
    <mergeCell ref="A9:E9"/>
    <mergeCell ref="A10:E10"/>
    <mergeCell ref="A11:E11"/>
    <mergeCell ref="A8:E8"/>
    <mergeCell ref="A7:E7"/>
    <mergeCell ref="A16:E16"/>
    <mergeCell ref="A18:E18"/>
    <mergeCell ref="A19:E19"/>
    <mergeCell ref="A5:F5"/>
    <mergeCell ref="A24:E24"/>
    <mergeCell ref="A25:E25"/>
    <mergeCell ref="A26:E26"/>
    <mergeCell ref="A27:E27"/>
    <mergeCell ref="A36:E36"/>
    <mergeCell ref="A35:E35"/>
    <mergeCell ref="A34:E34"/>
    <mergeCell ref="A32:E32"/>
    <mergeCell ref="A30:F30"/>
    <mergeCell ref="A31:E31"/>
    <mergeCell ref="A44:E44"/>
    <mergeCell ref="A33:E33"/>
    <mergeCell ref="A39:E39"/>
    <mergeCell ref="A40:E40"/>
    <mergeCell ref="A38:E38"/>
    <mergeCell ref="A37:E37"/>
    <mergeCell ref="A42:F42"/>
    <mergeCell ref="A43:E43"/>
    <mergeCell ref="A45:E45"/>
    <mergeCell ref="A46:E46"/>
    <mergeCell ref="A47:E47"/>
    <mergeCell ref="A48:E48"/>
    <mergeCell ref="A51:F51"/>
  </mergeCells>
  <pageMargins left="0.70866141732283472" right="0.70866141732283472" top="1.4446874999999999" bottom="0.74803149606299213" header="0.59055118110236227" footer="0.31496062992125984"/>
  <pageSetup paperSize="8" scale="60" orientation="portrait" r:id="rId1"/>
  <headerFooter>
    <oddHeader>&amp;L          &amp;G     &amp;"Aptos,Negrito"&amp;14Concurso para criação de Orquestra Regional de Alentejo</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J21"/>
  <sheetViews>
    <sheetView showGridLines="0" zoomScale="80" zoomScaleNormal="80" workbookViewId="0"/>
  </sheetViews>
  <sheetFormatPr defaultColWidth="9.33203125" defaultRowHeight="13.8" x14ac:dyDescent="0.25"/>
  <cols>
    <col min="1" max="1" width="1" style="7" customWidth="1"/>
    <col min="2" max="2" width="35.33203125" style="7" customWidth="1"/>
    <col min="3" max="3" width="18.44140625" style="7" customWidth="1"/>
    <col min="4" max="4" width="18.6640625" style="7" customWidth="1"/>
    <col min="5" max="5" width="17.109375" style="7" customWidth="1"/>
    <col min="6" max="6" width="35.33203125" style="7" customWidth="1"/>
    <col min="7" max="7" width="32.33203125" style="7" customWidth="1"/>
    <col min="8" max="8" width="18.33203125" style="7" customWidth="1"/>
    <col min="9" max="9" width="6.6640625" style="7" customWidth="1"/>
    <col min="10" max="16384" width="9.33203125" style="7"/>
  </cols>
  <sheetData>
    <row r="1" spans="2:10" ht="22.5" customHeight="1" x14ac:dyDescent="0.25">
      <c r="B1" s="624" t="s">
        <v>178</v>
      </c>
      <c r="C1" s="624"/>
      <c r="D1" s="624"/>
      <c r="E1" s="624"/>
      <c r="F1" s="624"/>
      <c r="G1" s="624"/>
      <c r="H1" s="624"/>
      <c r="J1" s="70"/>
    </row>
    <row r="2" spans="2:10" ht="22.5" customHeight="1" x14ac:dyDescent="0.25">
      <c r="B2" s="624"/>
      <c r="C2" s="624"/>
      <c r="D2" s="624"/>
      <c r="E2" s="624"/>
      <c r="F2" s="624"/>
      <c r="G2" s="624"/>
      <c r="H2" s="624"/>
      <c r="J2" s="71"/>
    </row>
    <row r="3" spans="2:10" ht="14.4" customHeight="1" x14ac:dyDescent="0.25">
      <c r="B3" s="625" t="s">
        <v>2</v>
      </c>
      <c r="C3" s="626"/>
      <c r="D3" s="626"/>
      <c r="E3" s="626"/>
      <c r="F3" s="626"/>
      <c r="G3" s="626"/>
      <c r="H3" s="627"/>
      <c r="J3" s="70"/>
    </row>
    <row r="4" spans="2:10" ht="16.95" customHeight="1" x14ac:dyDescent="0.25">
      <c r="B4" s="628"/>
      <c r="C4" s="629"/>
      <c r="D4" s="629"/>
      <c r="E4" s="629"/>
      <c r="F4" s="629"/>
      <c r="G4" s="629"/>
      <c r="H4" s="630"/>
    </row>
    <row r="5" spans="2:10" ht="19.95" customHeight="1" x14ac:dyDescent="0.3">
      <c r="B5" s="253" t="s">
        <v>3</v>
      </c>
      <c r="C5" s="253" t="s">
        <v>87</v>
      </c>
      <c r="D5" s="253" t="s">
        <v>4</v>
      </c>
      <c r="E5" s="253" t="s">
        <v>5</v>
      </c>
      <c r="F5" s="254" t="s">
        <v>209</v>
      </c>
      <c r="G5" s="254" t="s">
        <v>210</v>
      </c>
      <c r="H5" s="253" t="s">
        <v>6</v>
      </c>
      <c r="J5" s="74"/>
    </row>
    <row r="6" spans="2:10" ht="42" customHeight="1" x14ac:dyDescent="0.25">
      <c r="B6" s="255"/>
      <c r="C6" s="256"/>
      <c r="D6" s="256"/>
      <c r="E6" s="257"/>
      <c r="F6" s="255"/>
      <c r="G6" s="255"/>
      <c r="H6" s="257"/>
      <c r="J6" s="77"/>
    </row>
    <row r="7" spans="2:10" ht="28.2" customHeight="1" x14ac:dyDescent="0.25">
      <c r="B7" s="258"/>
      <c r="C7" s="259"/>
      <c r="D7" s="259"/>
      <c r="E7" s="259"/>
      <c r="F7" s="259"/>
      <c r="G7" s="259"/>
      <c r="H7" s="260"/>
      <c r="J7" s="77"/>
    </row>
    <row r="8" spans="2:10" ht="14.4" x14ac:dyDescent="0.25">
      <c r="B8" s="259"/>
      <c r="C8" s="259"/>
      <c r="D8" s="259"/>
      <c r="E8" s="259"/>
      <c r="F8" s="259"/>
      <c r="G8" s="259"/>
      <c r="H8" s="260"/>
      <c r="J8" s="77"/>
    </row>
    <row r="9" spans="2:10" x14ac:dyDescent="0.25">
      <c r="B9" s="625" t="s">
        <v>7</v>
      </c>
      <c r="C9" s="626"/>
      <c r="D9" s="626"/>
      <c r="E9" s="626"/>
      <c r="F9" s="626"/>
      <c r="G9" s="626"/>
      <c r="H9" s="627"/>
      <c r="J9" s="70"/>
    </row>
    <row r="10" spans="2:10" x14ac:dyDescent="0.25">
      <c r="B10" s="628"/>
      <c r="C10" s="629"/>
      <c r="D10" s="629"/>
      <c r="E10" s="629"/>
      <c r="F10" s="629"/>
      <c r="G10" s="629"/>
      <c r="H10" s="630"/>
    </row>
    <row r="11" spans="2:10" ht="29.25" customHeight="1" x14ac:dyDescent="0.25">
      <c r="B11" s="261" t="s">
        <v>211</v>
      </c>
      <c r="C11" s="261" t="s">
        <v>8</v>
      </c>
      <c r="D11" s="261" t="s">
        <v>5</v>
      </c>
      <c r="E11" s="633" t="s">
        <v>52</v>
      </c>
      <c r="F11" s="633"/>
      <c r="G11" s="262" t="s">
        <v>210</v>
      </c>
      <c r="H11" s="263" t="s">
        <v>6</v>
      </c>
    </row>
    <row r="12" spans="2:10" ht="43.2" customHeight="1" x14ac:dyDescent="0.25">
      <c r="B12" s="255"/>
      <c r="C12" s="257"/>
      <c r="D12" s="257"/>
      <c r="E12" s="631"/>
      <c r="F12" s="632"/>
      <c r="G12" s="255"/>
      <c r="H12" s="257"/>
    </row>
    <row r="13" spans="2:10" ht="25.2" customHeight="1" x14ac:dyDescent="0.25"/>
    <row r="14" spans="2:10" x14ac:dyDescent="0.25">
      <c r="B14" s="7" t="s">
        <v>212</v>
      </c>
    </row>
    <row r="16" spans="2:10" ht="14.4" x14ac:dyDescent="0.25">
      <c r="B16" s="72" t="s">
        <v>213</v>
      </c>
    </row>
    <row r="17" spans="2:2" ht="14.4" x14ac:dyDescent="0.3">
      <c r="B17" s="75" t="s">
        <v>79</v>
      </c>
    </row>
    <row r="18" spans="2:2" ht="14.4" x14ac:dyDescent="0.25">
      <c r="B18" s="78" t="s">
        <v>89</v>
      </c>
    </row>
    <row r="19" spans="2:2" ht="14.4" x14ac:dyDescent="0.25">
      <c r="B19" s="78" t="s">
        <v>80</v>
      </c>
    </row>
    <row r="20" spans="2:2" ht="14.4" x14ac:dyDescent="0.25">
      <c r="B20" s="78" t="s">
        <v>82</v>
      </c>
    </row>
    <row r="21" spans="2:2" x14ac:dyDescent="0.25">
      <c r="B21" s="79"/>
    </row>
  </sheetData>
  <mergeCells count="5">
    <mergeCell ref="B1:H2"/>
    <mergeCell ref="B3:H4"/>
    <mergeCell ref="B9:H10"/>
    <mergeCell ref="E12:F12"/>
    <mergeCell ref="E11:F11"/>
  </mergeCells>
  <pageMargins left="0.70866141732283472" right="0.70866141732283472" top="1.4446874999999999" bottom="0.74803149606299213" header="0.59055118110236227" footer="0.31496062992125984"/>
  <pageSetup paperSize="8" scale="43" orientation="portrait" r:id="rId1"/>
  <headerFooter>
    <oddHeader>&amp;L          &amp;G     &amp;"Aptos,Negrito"&amp;14Concurso para criação de Orquestra Regional de Alentejo</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H30"/>
  <sheetViews>
    <sheetView showGridLines="0" zoomScale="115" zoomScaleNormal="115" workbookViewId="0"/>
  </sheetViews>
  <sheetFormatPr defaultColWidth="9.33203125" defaultRowHeight="13.8" x14ac:dyDescent="0.25"/>
  <cols>
    <col min="1" max="1" width="1.109375" style="7" customWidth="1"/>
    <col min="2" max="2" width="23" style="7" customWidth="1"/>
    <col min="3" max="3" width="25.44140625" style="7" customWidth="1"/>
    <col min="4" max="4" width="44.77734375" style="7" customWidth="1"/>
    <col min="5" max="5" width="20.109375" style="7" customWidth="1"/>
    <col min="6" max="6" width="23.109375" style="7" customWidth="1"/>
    <col min="7" max="7" width="27.109375" style="88" customWidth="1"/>
    <col min="8" max="8" width="23.44140625" style="7" customWidth="1"/>
    <col min="9" max="9" width="5.77734375" style="7" customWidth="1"/>
    <col min="10" max="16384" width="9.33203125" style="7"/>
  </cols>
  <sheetData>
    <row r="1" spans="2:8" ht="22.5" customHeight="1" x14ac:dyDescent="0.25">
      <c r="B1" s="634" t="s">
        <v>53</v>
      </c>
      <c r="C1" s="634"/>
      <c r="D1" s="634"/>
      <c r="E1" s="634"/>
      <c r="F1" s="634"/>
      <c r="G1" s="634"/>
      <c r="H1" s="634"/>
    </row>
    <row r="2" spans="2:8" ht="13.2" customHeight="1" x14ac:dyDescent="0.25">
      <c r="B2" s="634"/>
      <c r="C2" s="634"/>
      <c r="D2" s="634"/>
      <c r="E2" s="634"/>
      <c r="F2" s="634"/>
      <c r="G2" s="634"/>
      <c r="H2" s="634"/>
    </row>
    <row r="3" spans="2:8" ht="17.399999999999999" customHeight="1" x14ac:dyDescent="0.25">
      <c r="B3" s="666" t="s">
        <v>161</v>
      </c>
      <c r="C3" s="666"/>
      <c r="D3" s="666"/>
      <c r="E3" s="666"/>
      <c r="F3" s="666"/>
      <c r="G3" s="666"/>
      <c r="H3" s="666"/>
    </row>
    <row r="4" spans="2:8" ht="12.6" customHeight="1" x14ac:dyDescent="0.25">
      <c r="B4" s="666"/>
      <c r="C4" s="666"/>
      <c r="D4" s="666"/>
      <c r="E4" s="666"/>
      <c r="F4" s="666"/>
      <c r="G4" s="666"/>
      <c r="H4" s="666"/>
    </row>
    <row r="5" spans="2:8" ht="15" customHeight="1" x14ac:dyDescent="0.25">
      <c r="B5" s="587" t="s">
        <v>54</v>
      </c>
      <c r="C5" s="588"/>
      <c r="D5" s="588"/>
      <c r="E5" s="588"/>
      <c r="F5" s="588"/>
      <c r="G5" s="588"/>
      <c r="H5" s="588"/>
    </row>
    <row r="6" spans="2:8" ht="15" customHeight="1" x14ac:dyDescent="0.25">
      <c r="B6" s="588"/>
      <c r="C6" s="588"/>
      <c r="D6" s="588"/>
      <c r="E6" s="588"/>
      <c r="F6" s="588"/>
      <c r="G6" s="588"/>
      <c r="H6" s="588"/>
    </row>
    <row r="7" spans="2:8" ht="3" customHeight="1" x14ac:dyDescent="0.25">
      <c r="B7" s="81"/>
      <c r="C7" s="81"/>
      <c r="D7" s="81"/>
      <c r="E7" s="81"/>
      <c r="F7" s="81"/>
      <c r="G7" s="82"/>
    </row>
    <row r="8" spans="2:8" ht="13.5" customHeight="1" x14ac:dyDescent="0.25">
      <c r="B8" s="668" t="s">
        <v>162</v>
      </c>
      <c r="C8" s="668" t="s">
        <v>264</v>
      </c>
      <c r="D8" s="669" t="s">
        <v>265</v>
      </c>
      <c r="E8" s="667" t="s">
        <v>62</v>
      </c>
      <c r="F8" s="650" t="s">
        <v>63</v>
      </c>
      <c r="G8" s="670" t="s">
        <v>92</v>
      </c>
      <c r="H8" s="642" t="s">
        <v>267</v>
      </c>
    </row>
    <row r="9" spans="2:8" ht="36.75" customHeight="1" x14ac:dyDescent="0.25">
      <c r="B9" s="647"/>
      <c r="C9" s="647"/>
      <c r="D9" s="647"/>
      <c r="E9" s="649"/>
      <c r="F9" s="649"/>
      <c r="G9" s="671"/>
      <c r="H9" s="642"/>
    </row>
    <row r="10" spans="2:8" ht="29.4" customHeight="1" x14ac:dyDescent="0.25">
      <c r="B10" s="76"/>
      <c r="C10" s="76"/>
      <c r="D10" s="76"/>
      <c r="E10" s="84" t="s">
        <v>9</v>
      </c>
      <c r="F10" s="84" t="s">
        <v>9</v>
      </c>
      <c r="G10" s="80" t="s">
        <v>321</v>
      </c>
      <c r="H10" s="80"/>
    </row>
    <row r="11" spans="2:8" x14ac:dyDescent="0.25">
      <c r="B11" s="76"/>
      <c r="C11" s="76"/>
      <c r="D11" s="76"/>
      <c r="E11" s="84" t="s">
        <v>9</v>
      </c>
      <c r="F11" s="84" t="s">
        <v>9</v>
      </c>
      <c r="G11" s="80"/>
      <c r="H11" s="80"/>
    </row>
    <row r="12" spans="2:8" x14ac:dyDescent="0.25">
      <c r="B12" s="663"/>
      <c r="C12" s="664"/>
      <c r="D12" s="664"/>
      <c r="E12" s="665"/>
      <c r="F12" s="85" t="s">
        <v>219</v>
      </c>
      <c r="G12" s="86"/>
      <c r="H12" s="86"/>
    </row>
    <row r="13" spans="2:8" x14ac:dyDescent="0.25">
      <c r="C13" s="87"/>
      <c r="D13" s="88"/>
      <c r="E13" s="89"/>
      <c r="F13" s="89"/>
      <c r="G13" s="87"/>
    </row>
    <row r="14" spans="2:8" ht="29.4" customHeight="1" x14ac:dyDescent="0.25">
      <c r="B14" s="591" t="s">
        <v>93</v>
      </c>
      <c r="C14" s="591"/>
      <c r="D14" s="591"/>
      <c r="E14" s="591"/>
      <c r="F14" s="591"/>
      <c r="G14" s="591"/>
      <c r="H14" s="591"/>
    </row>
    <row r="15" spans="2:8" ht="25.2" customHeight="1" x14ac:dyDescent="0.25">
      <c r="B15" s="646" t="s">
        <v>162</v>
      </c>
      <c r="C15" s="653" t="s">
        <v>265</v>
      </c>
      <c r="D15" s="654"/>
      <c r="E15" s="648" t="s">
        <v>62</v>
      </c>
      <c r="F15" s="650" t="s">
        <v>63</v>
      </c>
      <c r="G15" s="651" t="s">
        <v>92</v>
      </c>
      <c r="H15" s="642" t="s">
        <v>267</v>
      </c>
    </row>
    <row r="16" spans="2:8" x14ac:dyDescent="0.25">
      <c r="B16" s="647"/>
      <c r="C16" s="655"/>
      <c r="D16" s="656"/>
      <c r="E16" s="649"/>
      <c r="F16" s="649"/>
      <c r="G16" s="652"/>
      <c r="H16" s="642"/>
    </row>
    <row r="17" spans="2:8" ht="34.200000000000003" customHeight="1" x14ac:dyDescent="0.25">
      <c r="B17" s="80"/>
      <c r="C17" s="643"/>
      <c r="D17" s="645"/>
      <c r="E17" s="84" t="s">
        <v>9</v>
      </c>
      <c r="F17" s="84" t="s">
        <v>9</v>
      </c>
      <c r="G17" s="80" t="s">
        <v>321</v>
      </c>
      <c r="H17" s="80"/>
    </row>
    <row r="18" spans="2:8" x14ac:dyDescent="0.25">
      <c r="B18" s="87"/>
      <c r="C18" s="87"/>
      <c r="D18" s="88"/>
      <c r="E18" s="89"/>
      <c r="F18" s="89"/>
      <c r="G18" s="87"/>
    </row>
    <row r="19" spans="2:8" x14ac:dyDescent="0.25">
      <c r="B19" s="87"/>
      <c r="C19" s="87"/>
      <c r="D19" s="88"/>
      <c r="E19" s="89"/>
      <c r="F19" s="89"/>
      <c r="G19" s="87"/>
    </row>
    <row r="20" spans="2:8" x14ac:dyDescent="0.25">
      <c r="B20" s="569" t="s">
        <v>163</v>
      </c>
      <c r="C20" s="570"/>
      <c r="D20" s="570"/>
      <c r="E20" s="570"/>
      <c r="F20" s="570"/>
      <c r="G20" s="571"/>
    </row>
    <row r="21" spans="2:8" ht="14.4" customHeight="1" x14ac:dyDescent="0.25">
      <c r="B21" s="572"/>
      <c r="C21" s="573"/>
      <c r="D21" s="573"/>
      <c r="E21" s="573"/>
      <c r="F21" s="573"/>
      <c r="G21" s="574"/>
    </row>
    <row r="22" spans="2:8" ht="14.4" customHeight="1" x14ac:dyDescent="0.25">
      <c r="B22" s="657" t="s">
        <v>164</v>
      </c>
      <c r="C22" s="658"/>
      <c r="D22" s="658"/>
      <c r="E22" s="658"/>
      <c r="F22" s="658"/>
      <c r="G22" s="659"/>
    </row>
    <row r="23" spans="2:8" ht="14.4" customHeight="1" x14ac:dyDescent="0.25">
      <c r="B23" s="660"/>
      <c r="C23" s="661"/>
      <c r="D23" s="661"/>
      <c r="E23" s="661"/>
      <c r="F23" s="661"/>
      <c r="G23" s="662"/>
    </row>
    <row r="24" spans="2:8" ht="15" customHeight="1" x14ac:dyDescent="0.25">
      <c r="B24" s="635" t="s">
        <v>162</v>
      </c>
      <c r="C24" s="635" t="s">
        <v>91</v>
      </c>
      <c r="D24" s="635" t="s">
        <v>94</v>
      </c>
      <c r="E24" s="638"/>
      <c r="F24" s="639"/>
      <c r="G24" s="650" t="s">
        <v>92</v>
      </c>
    </row>
    <row r="25" spans="2:8" ht="39" customHeight="1" x14ac:dyDescent="0.25">
      <c r="B25" s="636"/>
      <c r="C25" s="637"/>
      <c r="D25" s="636"/>
      <c r="E25" s="640"/>
      <c r="F25" s="641"/>
      <c r="G25" s="649"/>
    </row>
    <row r="26" spans="2:8" ht="25.2" customHeight="1" x14ac:dyDescent="0.25">
      <c r="B26" s="80"/>
      <c r="C26" s="80"/>
      <c r="D26" s="643"/>
      <c r="E26" s="644"/>
      <c r="F26" s="645"/>
      <c r="G26" s="80" t="s">
        <v>266</v>
      </c>
    </row>
    <row r="30" spans="2:8" x14ac:dyDescent="0.25">
      <c r="H30" s="90"/>
    </row>
  </sheetData>
  <mergeCells count="26">
    <mergeCell ref="D26:F26"/>
    <mergeCell ref="B15:B16"/>
    <mergeCell ref="E15:E16"/>
    <mergeCell ref="F15:F16"/>
    <mergeCell ref="G15:G16"/>
    <mergeCell ref="C15:D16"/>
    <mergeCell ref="C17:D17"/>
    <mergeCell ref="G24:G25"/>
    <mergeCell ref="B20:G21"/>
    <mergeCell ref="B22:G23"/>
    <mergeCell ref="B1:H2"/>
    <mergeCell ref="B24:B25"/>
    <mergeCell ref="C24:C25"/>
    <mergeCell ref="D24:F25"/>
    <mergeCell ref="H8:H9"/>
    <mergeCell ref="B14:H14"/>
    <mergeCell ref="H15:H16"/>
    <mergeCell ref="B12:E12"/>
    <mergeCell ref="B3:H4"/>
    <mergeCell ref="B5:H6"/>
    <mergeCell ref="E8:E9"/>
    <mergeCell ref="F8:F9"/>
    <mergeCell ref="B8:B9"/>
    <mergeCell ref="C8:C9"/>
    <mergeCell ref="D8:D9"/>
    <mergeCell ref="G8:G9"/>
  </mergeCells>
  <pageMargins left="0.70866141732283472" right="0.70866141732283472" top="1.4446874999999999" bottom="0.74803149606299213" header="0.59055118110236227" footer="0.31496062992125984"/>
  <pageSetup paperSize="8" scale="53" orientation="portrait" r:id="rId1"/>
  <headerFooter>
    <oddHeader>&amp;L          &amp;G     &amp;"Aptos,Negrito"&amp;14Concurso para criação de Orquestra Regional de Alentejo</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sheetPr>
  <dimension ref="B1:AO149"/>
  <sheetViews>
    <sheetView showGridLines="0" zoomScale="115" zoomScaleNormal="115" workbookViewId="0"/>
  </sheetViews>
  <sheetFormatPr defaultColWidth="9.33203125" defaultRowHeight="12" x14ac:dyDescent="0.25"/>
  <cols>
    <col min="1" max="1" width="1.109375" style="22" customWidth="1"/>
    <col min="2" max="2" width="6.44140625" style="22" hidden="1" customWidth="1"/>
    <col min="3" max="3" width="11.77734375" style="22" customWidth="1"/>
    <col min="4" max="4" width="11.33203125" style="22" customWidth="1"/>
    <col min="5" max="5" width="11.77734375" style="22" customWidth="1"/>
    <col min="6" max="6" width="8.6640625" style="37" customWidth="1"/>
    <col min="7" max="7" width="16.77734375" style="37" customWidth="1"/>
    <col min="8" max="8" width="14" style="37" customWidth="1"/>
    <col min="9" max="9" width="12.109375" style="37" customWidth="1"/>
    <col min="10" max="10" width="16.33203125" style="37" customWidth="1"/>
    <col min="11" max="11" width="12" style="37" customWidth="1"/>
    <col min="12" max="12" width="13.44140625" style="91" customWidth="1"/>
    <col min="13" max="13" width="16.6640625" style="91" customWidth="1"/>
    <col min="14" max="14" width="19" style="37" customWidth="1"/>
    <col min="15" max="16384" width="9.33203125" style="22"/>
  </cols>
  <sheetData>
    <row r="1" spans="2:41" ht="18" customHeight="1" x14ac:dyDescent="0.25">
      <c r="B1" s="624" t="s">
        <v>25</v>
      </c>
      <c r="C1" s="624"/>
      <c r="D1" s="624"/>
      <c r="E1" s="624"/>
      <c r="F1" s="624"/>
    </row>
    <row r="2" spans="2:41" x14ac:dyDescent="0.25">
      <c r="B2" s="624"/>
      <c r="C2" s="624"/>
      <c r="D2" s="624"/>
      <c r="E2" s="624"/>
      <c r="F2" s="624"/>
    </row>
    <row r="3" spans="2:41" ht="15.15" customHeight="1" x14ac:dyDescent="0.25">
      <c r="B3" s="569" t="s">
        <v>206</v>
      </c>
      <c r="C3" s="570"/>
      <c r="D3" s="570"/>
      <c r="E3" s="570"/>
      <c r="F3" s="570"/>
      <c r="G3" s="570"/>
      <c r="H3" s="570"/>
      <c r="I3" s="570"/>
      <c r="J3" s="570"/>
      <c r="K3" s="570"/>
      <c r="L3" s="692"/>
      <c r="M3" s="692"/>
      <c r="N3" s="693"/>
      <c r="O3" s="33"/>
      <c r="P3" s="33"/>
      <c r="Q3" s="33"/>
      <c r="R3" s="33"/>
      <c r="S3" s="33"/>
      <c r="T3" s="33"/>
      <c r="U3" s="33"/>
      <c r="V3" s="33"/>
      <c r="W3" s="33"/>
      <c r="X3" s="33"/>
      <c r="Y3" s="33"/>
      <c r="Z3" s="33"/>
      <c r="AA3" s="33"/>
      <c r="AB3" s="33"/>
      <c r="AC3" s="33"/>
      <c r="AD3" s="33"/>
      <c r="AE3" s="33"/>
      <c r="AF3" s="33"/>
      <c r="AG3" s="33"/>
      <c r="AH3" s="33"/>
      <c r="AI3" s="33"/>
      <c r="AJ3" s="33"/>
      <c r="AK3" s="33"/>
    </row>
    <row r="4" spans="2:41" ht="15.75" customHeight="1" x14ac:dyDescent="0.25">
      <c r="B4" s="572"/>
      <c r="C4" s="573"/>
      <c r="D4" s="573"/>
      <c r="E4" s="573"/>
      <c r="F4" s="573"/>
      <c r="G4" s="573"/>
      <c r="H4" s="573"/>
      <c r="I4" s="573"/>
      <c r="J4" s="573"/>
      <c r="K4" s="573"/>
      <c r="L4" s="694"/>
      <c r="M4" s="694"/>
      <c r="N4" s="695"/>
      <c r="O4" s="33"/>
      <c r="P4" s="33"/>
      <c r="Q4" s="33"/>
      <c r="R4" s="33"/>
      <c r="S4" s="33"/>
      <c r="T4" s="33"/>
      <c r="U4" s="33"/>
      <c r="V4" s="33"/>
      <c r="W4" s="33"/>
      <c r="X4" s="33"/>
      <c r="Y4" s="33"/>
      <c r="Z4" s="33"/>
      <c r="AA4" s="33"/>
      <c r="AB4" s="33"/>
      <c r="AC4" s="33"/>
      <c r="AD4" s="33"/>
      <c r="AE4" s="33"/>
      <c r="AF4" s="33"/>
      <c r="AG4" s="33"/>
      <c r="AH4" s="33"/>
      <c r="AI4" s="33"/>
      <c r="AJ4" s="33"/>
      <c r="AK4" s="33"/>
      <c r="AL4" s="33"/>
    </row>
    <row r="5" spans="2:41" ht="15.15" customHeight="1" x14ac:dyDescent="0.25">
      <c r="B5" s="696"/>
      <c r="C5" s="697"/>
      <c r="D5" s="697"/>
      <c r="E5" s="697"/>
      <c r="F5" s="697"/>
      <c r="G5" s="697"/>
      <c r="H5" s="697"/>
      <c r="I5" s="697"/>
      <c r="J5" s="697"/>
      <c r="K5" s="698"/>
      <c r="L5" s="94">
        <v>2027</v>
      </c>
      <c r="M5" s="95">
        <v>2028</v>
      </c>
      <c r="N5" s="83" t="s">
        <v>10</v>
      </c>
    </row>
    <row r="6" spans="2:41" ht="15.15" customHeight="1" x14ac:dyDescent="0.25">
      <c r="B6" s="549" t="s">
        <v>40</v>
      </c>
      <c r="C6" s="549"/>
      <c r="D6" s="549"/>
      <c r="E6" s="549"/>
      <c r="F6" s="549"/>
      <c r="G6" s="549"/>
      <c r="H6" s="549"/>
      <c r="I6" s="549"/>
      <c r="J6" s="549"/>
      <c r="K6" s="549"/>
      <c r="L6" s="96">
        <f>L93</f>
        <v>0</v>
      </c>
      <c r="M6" s="96">
        <f>M93</f>
        <v>0</v>
      </c>
      <c r="N6" s="97">
        <f>L6+M6</f>
        <v>0</v>
      </c>
    </row>
    <row r="7" spans="2:41" ht="15.15" customHeight="1" x14ac:dyDescent="0.25">
      <c r="B7" s="561" t="s">
        <v>41</v>
      </c>
      <c r="C7" s="561"/>
      <c r="D7" s="561"/>
      <c r="E7" s="561"/>
      <c r="F7" s="561"/>
      <c r="G7" s="561"/>
      <c r="H7" s="561"/>
      <c r="I7" s="561"/>
      <c r="J7" s="561"/>
      <c r="K7" s="561"/>
      <c r="L7" s="98">
        <f>M93</f>
        <v>0</v>
      </c>
      <c r="M7" s="98">
        <f>M128</f>
        <v>0</v>
      </c>
      <c r="N7" s="97">
        <f>L7+M7</f>
        <v>0</v>
      </c>
    </row>
    <row r="8" spans="2:41" ht="15.15" customHeight="1" x14ac:dyDescent="0.25">
      <c r="B8" s="549" t="s">
        <v>13</v>
      </c>
      <c r="C8" s="549"/>
      <c r="D8" s="549"/>
      <c r="E8" s="549"/>
      <c r="F8" s="549"/>
      <c r="G8" s="549"/>
      <c r="H8" s="549"/>
      <c r="I8" s="549"/>
      <c r="J8" s="549"/>
      <c r="K8" s="549"/>
      <c r="L8" s="99"/>
      <c r="M8" s="99"/>
      <c r="N8" s="97"/>
    </row>
    <row r="9" spans="2:41" ht="15.15" customHeight="1" x14ac:dyDescent="0.25">
      <c r="B9" s="100"/>
      <c r="C9" s="100"/>
      <c r="D9" s="100"/>
      <c r="E9" s="100"/>
      <c r="F9" s="101"/>
      <c r="G9" s="101"/>
      <c r="H9" s="101"/>
      <c r="I9" s="101"/>
      <c r="J9" s="101"/>
      <c r="K9" s="101"/>
      <c r="L9" s="102"/>
      <c r="M9" s="102"/>
      <c r="N9" s="103"/>
    </row>
    <row r="10" spans="2:41" ht="15.15" customHeight="1" x14ac:dyDescent="0.25">
      <c r="B10" s="687" t="s">
        <v>24</v>
      </c>
      <c r="C10" s="687"/>
      <c r="D10" s="687"/>
      <c r="E10" s="687"/>
      <c r="F10" s="687"/>
      <c r="G10" s="687"/>
      <c r="H10" s="687"/>
      <c r="I10" s="687"/>
      <c r="J10" s="687"/>
      <c r="K10" s="687"/>
      <c r="L10" s="687"/>
      <c r="M10" s="687"/>
      <c r="N10" s="687"/>
    </row>
    <row r="11" spans="2:41" ht="15.15" customHeight="1" x14ac:dyDescent="0.25">
      <c r="B11" s="687"/>
      <c r="C11" s="687"/>
      <c r="D11" s="687"/>
      <c r="E11" s="687"/>
      <c r="F11" s="687"/>
      <c r="G11" s="687"/>
      <c r="H11" s="687"/>
      <c r="I11" s="687"/>
      <c r="J11" s="687"/>
      <c r="K11" s="687"/>
      <c r="L11" s="687"/>
      <c r="M11" s="687"/>
      <c r="N11" s="687"/>
    </row>
    <row r="12" spans="2:41" ht="15.15" customHeight="1" x14ac:dyDescent="0.25">
      <c r="B12" s="105"/>
      <c r="C12" s="105"/>
      <c r="D12" s="105"/>
      <c r="E12" s="105"/>
      <c r="F12" s="105"/>
      <c r="G12" s="105"/>
      <c r="H12" s="105"/>
      <c r="I12" s="105"/>
      <c r="J12" s="105"/>
      <c r="K12" s="105"/>
      <c r="L12" s="105"/>
      <c r="M12" s="105"/>
      <c r="N12" s="105"/>
    </row>
    <row r="13" spans="2:41" ht="15.15" customHeight="1" x14ac:dyDescent="0.25">
      <c r="B13" s="106" t="s">
        <v>134</v>
      </c>
      <c r="C13" s="107" t="s">
        <v>268</v>
      </c>
      <c r="D13" s="106"/>
      <c r="E13" s="106"/>
      <c r="F13" s="108"/>
      <c r="G13" s="108"/>
      <c r="H13" s="108"/>
      <c r="I13" s="108"/>
      <c r="J13" s="108"/>
      <c r="K13" s="108"/>
      <c r="L13" s="109"/>
      <c r="M13" s="109"/>
      <c r="N13" s="108"/>
    </row>
    <row r="14" spans="2:41" ht="18.75" customHeight="1" x14ac:dyDescent="0.25">
      <c r="B14" s="107" t="s">
        <v>101</v>
      </c>
      <c r="C14" s="700" t="s">
        <v>101</v>
      </c>
      <c r="D14" s="700"/>
      <c r="E14" s="700"/>
      <c r="F14" s="700"/>
      <c r="G14" s="700"/>
      <c r="H14" s="700"/>
      <c r="I14" s="700"/>
      <c r="J14" s="700"/>
      <c r="K14" s="700"/>
      <c r="L14" s="700"/>
      <c r="M14" s="110"/>
      <c r="N14" s="111"/>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row>
    <row r="15" spans="2:41" s="126" customFormat="1" ht="30" customHeight="1" x14ac:dyDescent="0.25">
      <c r="B15" s="114" t="s">
        <v>14</v>
      </c>
      <c r="C15" s="115" t="s">
        <v>90</v>
      </c>
      <c r="D15" s="116"/>
      <c r="E15" s="115" t="s">
        <v>1</v>
      </c>
      <c r="F15" s="117"/>
      <c r="G15" s="118" t="s">
        <v>15</v>
      </c>
      <c r="H15" s="119" t="s">
        <v>42</v>
      </c>
      <c r="I15" s="120" t="s">
        <v>16</v>
      </c>
      <c r="J15" s="121" t="s">
        <v>132</v>
      </c>
      <c r="K15" s="122" t="s">
        <v>18</v>
      </c>
      <c r="L15" s="123">
        <v>2027</v>
      </c>
      <c r="M15" s="124">
        <v>2028</v>
      </c>
      <c r="N15" s="122" t="s">
        <v>17</v>
      </c>
    </row>
    <row r="16" spans="2:41" s="126" customFormat="1" ht="28.2" customHeight="1" x14ac:dyDescent="0.25">
      <c r="B16" s="127" t="s">
        <v>103</v>
      </c>
      <c r="C16" s="681"/>
      <c r="D16" s="682"/>
      <c r="E16" s="681"/>
      <c r="F16" s="682"/>
      <c r="G16" s="128"/>
      <c r="H16" s="129" t="s">
        <v>70</v>
      </c>
      <c r="I16" s="130"/>
      <c r="J16" s="130"/>
      <c r="K16" s="131"/>
      <c r="L16" s="132"/>
      <c r="M16" s="133"/>
      <c r="N16" s="134"/>
    </row>
    <row r="17" spans="2:41" ht="16.2" customHeight="1" x14ac:dyDescent="0.25">
      <c r="B17" s="135"/>
      <c r="C17" s="689"/>
      <c r="D17" s="690"/>
      <c r="E17" s="689"/>
      <c r="F17" s="690"/>
      <c r="G17" s="136"/>
      <c r="H17" s="137" t="s">
        <v>70</v>
      </c>
      <c r="I17" s="138">
        <v>0</v>
      </c>
      <c r="J17" s="138">
        <v>0</v>
      </c>
      <c r="K17" s="139">
        <f>ROUND(IF(G17=0,I17,G17*I17),2)</f>
        <v>0</v>
      </c>
      <c r="L17" s="140">
        <v>0</v>
      </c>
      <c r="M17" s="141">
        <v>0</v>
      </c>
      <c r="N17" s="134"/>
    </row>
    <row r="18" spans="2:41" ht="15.15" customHeight="1" x14ac:dyDescent="0.25">
      <c r="B18" s="672" t="s">
        <v>18</v>
      </c>
      <c r="C18" s="672"/>
      <c r="D18" s="672"/>
      <c r="E18" s="672"/>
      <c r="F18" s="672"/>
      <c r="G18" s="672"/>
      <c r="H18" s="672"/>
      <c r="I18" s="672"/>
      <c r="J18" s="672"/>
      <c r="K18" s="139">
        <f>SUM(K16:K17)</f>
        <v>0</v>
      </c>
      <c r="L18" s="142">
        <f>SUM(L16:L17)</f>
        <v>0</v>
      </c>
      <c r="M18" s="142">
        <f>SUM(M16:M17)</f>
        <v>0</v>
      </c>
      <c r="N18" s="143"/>
    </row>
    <row r="19" spans="2:41" s="92" customFormat="1" ht="15.15" customHeight="1" x14ac:dyDescent="0.25">
      <c r="B19" s="93"/>
      <c r="C19" s="93" t="s">
        <v>269</v>
      </c>
      <c r="D19" s="93"/>
      <c r="E19" s="93"/>
      <c r="F19" s="145"/>
      <c r="G19" s="145"/>
      <c r="H19" s="145"/>
      <c r="I19" s="145"/>
      <c r="J19" s="145"/>
      <c r="K19" s="146"/>
      <c r="L19" s="147"/>
      <c r="M19" s="147"/>
      <c r="N19" s="104"/>
    </row>
    <row r="20" spans="2:41" s="7" customFormat="1" ht="27" customHeight="1" x14ac:dyDescent="0.25">
      <c r="B20" s="615"/>
      <c r="C20" s="615"/>
      <c r="D20" s="615"/>
      <c r="E20" s="615"/>
      <c r="F20" s="615"/>
      <c r="G20" s="615"/>
      <c r="H20" s="50"/>
      <c r="I20" s="50"/>
    </row>
    <row r="21" spans="2:41" ht="14.25" customHeight="1" x14ac:dyDescent="0.25">
      <c r="B21" s="107" t="s">
        <v>100</v>
      </c>
      <c r="C21" s="699" t="s">
        <v>100</v>
      </c>
      <c r="D21" s="699"/>
      <c r="E21" s="699"/>
      <c r="F21" s="699"/>
      <c r="G21" s="699"/>
      <c r="H21" s="699"/>
      <c r="I21" s="699"/>
      <c r="J21" s="699"/>
      <c r="K21" s="699"/>
      <c r="L21" s="699"/>
      <c r="M21" s="699"/>
      <c r="N21" s="699"/>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row>
    <row r="22" spans="2:41" s="126" customFormat="1" ht="30.75" customHeight="1" x14ac:dyDescent="0.25">
      <c r="B22" s="114" t="s">
        <v>14</v>
      </c>
      <c r="C22" s="115" t="s">
        <v>0</v>
      </c>
      <c r="D22" s="116"/>
      <c r="E22" s="115" t="s">
        <v>1</v>
      </c>
      <c r="F22" s="117"/>
      <c r="G22" s="118" t="s">
        <v>15</v>
      </c>
      <c r="H22" s="119" t="s">
        <v>42</v>
      </c>
      <c r="I22" s="118" t="s">
        <v>16</v>
      </c>
      <c r="J22" s="121" t="s">
        <v>132</v>
      </c>
      <c r="K22" s="148" t="s">
        <v>18</v>
      </c>
      <c r="L22" s="149">
        <v>2027</v>
      </c>
      <c r="M22" s="150">
        <v>2028</v>
      </c>
      <c r="N22" s="122" t="s">
        <v>17</v>
      </c>
    </row>
    <row r="23" spans="2:41" s="126" customFormat="1" ht="26.4" customHeight="1" x14ac:dyDescent="0.25">
      <c r="B23" s="151" t="s">
        <v>103</v>
      </c>
      <c r="C23" s="681"/>
      <c r="D23" s="682"/>
      <c r="E23" s="681"/>
      <c r="F23" s="682"/>
      <c r="G23" s="128"/>
      <c r="H23" s="129" t="s">
        <v>70</v>
      </c>
      <c r="I23" s="130">
        <v>0</v>
      </c>
      <c r="J23" s="130">
        <v>0</v>
      </c>
      <c r="K23" s="152">
        <f>ROUND(IF(G23=0,I23,G23*I23),2)</f>
        <v>0</v>
      </c>
      <c r="L23" s="153">
        <v>0</v>
      </c>
      <c r="M23" s="154">
        <v>0</v>
      </c>
      <c r="N23" s="134"/>
    </row>
    <row r="24" spans="2:41" ht="15.15" customHeight="1" x14ac:dyDescent="0.25">
      <c r="B24" s="135"/>
      <c r="C24" s="689"/>
      <c r="D24" s="690"/>
      <c r="E24" s="689"/>
      <c r="F24" s="690"/>
      <c r="G24" s="136"/>
      <c r="H24" s="137" t="s">
        <v>70</v>
      </c>
      <c r="I24" s="155">
        <v>0</v>
      </c>
      <c r="J24" s="155">
        <v>0</v>
      </c>
      <c r="K24" s="156">
        <f>ROUND(IF(G24=0,I24,G24*I24),2)</f>
        <v>0</v>
      </c>
      <c r="L24" s="138">
        <v>0</v>
      </c>
      <c r="M24" s="141">
        <v>0</v>
      </c>
      <c r="N24" s="134"/>
    </row>
    <row r="25" spans="2:41" ht="15.15" customHeight="1" x14ac:dyDescent="0.25">
      <c r="B25" s="672" t="s">
        <v>18</v>
      </c>
      <c r="C25" s="672"/>
      <c r="D25" s="672"/>
      <c r="E25" s="672"/>
      <c r="F25" s="672"/>
      <c r="G25" s="672"/>
      <c r="H25" s="672"/>
      <c r="I25" s="672"/>
      <c r="J25" s="672"/>
      <c r="K25" s="139">
        <f>SUM(K23:K24)</f>
        <v>0</v>
      </c>
      <c r="L25" s="142">
        <f>SUM(L23:L24)</f>
        <v>0</v>
      </c>
      <c r="M25" s="142">
        <f>SUM(M23:M24)</f>
        <v>0</v>
      </c>
      <c r="N25" s="143"/>
    </row>
    <row r="26" spans="2:41" ht="15.15" customHeight="1" x14ac:dyDescent="0.25">
      <c r="B26" s="93"/>
      <c r="C26" s="93"/>
      <c r="D26" s="93"/>
      <c r="E26" s="93"/>
      <c r="F26" s="145"/>
      <c r="G26" s="145"/>
      <c r="H26" s="145"/>
      <c r="I26" s="145"/>
      <c r="J26" s="145"/>
      <c r="K26" s="146"/>
      <c r="L26" s="147"/>
      <c r="M26" s="147"/>
      <c r="N26" s="104"/>
    </row>
    <row r="27" spans="2:41" ht="15" customHeight="1" x14ac:dyDescent="0.25">
      <c r="B27" s="107" t="s">
        <v>102</v>
      </c>
      <c r="C27" s="157" t="s">
        <v>102</v>
      </c>
      <c r="D27" s="157"/>
      <c r="E27" s="33"/>
      <c r="F27" s="158"/>
      <c r="G27" s="158"/>
      <c r="H27" s="158"/>
      <c r="I27" s="158"/>
      <c r="J27" s="158"/>
      <c r="K27" s="158"/>
      <c r="L27" s="159"/>
      <c r="M27" s="159"/>
      <c r="N27" s="158"/>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row>
    <row r="28" spans="2:41" s="126" customFormat="1" ht="30" customHeight="1" x14ac:dyDescent="0.25">
      <c r="B28" s="114" t="s">
        <v>14</v>
      </c>
      <c r="C28" s="115" t="s">
        <v>0</v>
      </c>
      <c r="D28" s="116"/>
      <c r="E28" s="115" t="s">
        <v>1</v>
      </c>
      <c r="F28" s="117"/>
      <c r="G28" s="118" t="s">
        <v>15</v>
      </c>
      <c r="H28" s="119" t="s">
        <v>42</v>
      </c>
      <c r="I28" s="118" t="s">
        <v>16</v>
      </c>
      <c r="J28" s="121" t="s">
        <v>132</v>
      </c>
      <c r="K28" s="118" t="s">
        <v>18</v>
      </c>
      <c r="L28" s="149">
        <v>2027</v>
      </c>
      <c r="M28" s="150">
        <v>2028</v>
      </c>
      <c r="N28" s="122" t="s">
        <v>17</v>
      </c>
    </row>
    <row r="29" spans="2:41" s="126" customFormat="1" ht="24.6" customHeight="1" x14ac:dyDescent="0.25">
      <c r="B29" s="151" t="s">
        <v>103</v>
      </c>
      <c r="C29" s="681"/>
      <c r="D29" s="682"/>
      <c r="E29" s="681"/>
      <c r="F29" s="682"/>
      <c r="G29" s="128"/>
      <c r="H29" s="129" t="s">
        <v>70</v>
      </c>
      <c r="I29" s="130">
        <v>0</v>
      </c>
      <c r="J29" s="130">
        <v>0</v>
      </c>
      <c r="K29" s="156">
        <f>ROUND(IF(G29=0,I29,G29*I29),2)</f>
        <v>0</v>
      </c>
      <c r="L29" s="130">
        <v>0</v>
      </c>
      <c r="M29" s="154">
        <v>0</v>
      </c>
      <c r="N29" s="134"/>
    </row>
    <row r="30" spans="2:41" ht="15.15" customHeight="1" x14ac:dyDescent="0.25">
      <c r="B30" s="135"/>
      <c r="C30" s="689"/>
      <c r="D30" s="690"/>
      <c r="E30" s="160"/>
      <c r="F30" s="161"/>
      <c r="G30" s="136"/>
      <c r="H30" s="137" t="s">
        <v>70</v>
      </c>
      <c r="I30" s="155">
        <v>0</v>
      </c>
      <c r="J30" s="155">
        <v>0</v>
      </c>
      <c r="K30" s="162">
        <f>ROUND(IF(G30=0,I30,G30*I30),2)</f>
        <v>0</v>
      </c>
      <c r="L30" s="138">
        <v>0</v>
      </c>
      <c r="M30" s="141">
        <v>0</v>
      </c>
      <c r="N30" s="134"/>
    </row>
    <row r="31" spans="2:41" ht="15.15" customHeight="1" x14ac:dyDescent="0.25">
      <c r="B31" s="672" t="s">
        <v>18</v>
      </c>
      <c r="C31" s="672"/>
      <c r="D31" s="672"/>
      <c r="E31" s="672"/>
      <c r="F31" s="672"/>
      <c r="G31" s="672"/>
      <c r="H31" s="672"/>
      <c r="I31" s="672"/>
      <c r="J31" s="672"/>
      <c r="K31" s="139">
        <f>SUM(K29:K30)</f>
        <v>0</v>
      </c>
      <c r="L31" s="142">
        <f>SUM(L29:L30)</f>
        <v>0</v>
      </c>
      <c r="M31" s="142">
        <f>SUM(M29:M30)</f>
        <v>0</v>
      </c>
      <c r="N31" s="143"/>
    </row>
    <row r="32" spans="2:41" ht="15.15" customHeight="1" x14ac:dyDescent="0.25">
      <c r="B32" s="33"/>
      <c r="C32" s="33"/>
      <c r="D32" s="33"/>
      <c r="E32" s="33"/>
      <c r="F32" s="158"/>
      <c r="G32" s="158"/>
      <c r="H32" s="158"/>
      <c r="I32" s="158"/>
      <c r="J32" s="158"/>
      <c r="K32" s="163"/>
      <c r="L32" s="164"/>
      <c r="M32" s="164"/>
      <c r="N32" s="126"/>
    </row>
    <row r="33" spans="2:14" ht="15.15" customHeight="1" x14ac:dyDescent="0.25">
      <c r="B33" s="107" t="s">
        <v>104</v>
      </c>
      <c r="C33" s="157" t="s">
        <v>104</v>
      </c>
      <c r="D33" s="33"/>
      <c r="E33" s="33"/>
      <c r="F33" s="158"/>
      <c r="G33" s="158"/>
      <c r="H33" s="158"/>
      <c r="I33" s="158"/>
      <c r="J33" s="158"/>
      <c r="K33" s="158"/>
      <c r="L33" s="159"/>
      <c r="M33" s="159"/>
      <c r="N33" s="158"/>
    </row>
    <row r="34" spans="2:14" ht="22.95" customHeight="1" x14ac:dyDescent="0.25">
      <c r="B34" s="114" t="s">
        <v>14</v>
      </c>
      <c r="C34" s="115" t="s">
        <v>0</v>
      </c>
      <c r="D34" s="116"/>
      <c r="E34" s="115" t="s">
        <v>1</v>
      </c>
      <c r="F34" s="117"/>
      <c r="G34" s="118" t="s">
        <v>15</v>
      </c>
      <c r="H34" s="119" t="s">
        <v>42</v>
      </c>
      <c r="I34" s="118" t="s">
        <v>16</v>
      </c>
      <c r="J34" s="121" t="s">
        <v>132</v>
      </c>
      <c r="K34" s="118" t="s">
        <v>18</v>
      </c>
      <c r="L34" s="149">
        <v>2027</v>
      </c>
      <c r="M34" s="150">
        <v>2028</v>
      </c>
      <c r="N34" s="122" t="s">
        <v>17</v>
      </c>
    </row>
    <row r="35" spans="2:14" ht="21" customHeight="1" x14ac:dyDescent="0.25">
      <c r="B35" s="166" t="s">
        <v>103</v>
      </c>
      <c r="C35" s="681"/>
      <c r="D35" s="682"/>
      <c r="E35" s="681"/>
      <c r="F35" s="682"/>
      <c r="G35" s="128"/>
      <c r="H35" s="129" t="s">
        <v>70</v>
      </c>
      <c r="I35" s="130">
        <v>0</v>
      </c>
      <c r="J35" s="130">
        <v>0</v>
      </c>
      <c r="K35" s="156">
        <f>ROUND(IF(G35=0,I35,G35*I35),2)</f>
        <v>0</v>
      </c>
      <c r="L35" s="130">
        <v>0</v>
      </c>
      <c r="M35" s="154">
        <v>0</v>
      </c>
      <c r="N35" s="134"/>
    </row>
    <row r="36" spans="2:14" ht="15.15" customHeight="1" x14ac:dyDescent="0.25">
      <c r="B36" s="135"/>
      <c r="C36" s="689"/>
      <c r="D36" s="690"/>
      <c r="E36" s="689"/>
      <c r="F36" s="690"/>
      <c r="G36" s="136"/>
      <c r="H36" s="137" t="s">
        <v>70</v>
      </c>
      <c r="I36" s="155">
        <v>0</v>
      </c>
      <c r="J36" s="155">
        <v>0</v>
      </c>
      <c r="K36" s="162">
        <f>ROUND(IF(G36=0,I36,G36*I36),2)</f>
        <v>0</v>
      </c>
      <c r="L36" s="138">
        <v>0</v>
      </c>
      <c r="M36" s="141">
        <v>0</v>
      </c>
      <c r="N36" s="134"/>
    </row>
    <row r="37" spans="2:14" ht="15.15" customHeight="1" x14ac:dyDescent="0.25">
      <c r="B37" s="672" t="s">
        <v>18</v>
      </c>
      <c r="C37" s="672"/>
      <c r="D37" s="672"/>
      <c r="E37" s="672"/>
      <c r="F37" s="672"/>
      <c r="G37" s="672"/>
      <c r="H37" s="672"/>
      <c r="I37" s="672"/>
      <c r="J37" s="672"/>
      <c r="K37" s="139">
        <f>SUM(K35:K36)</f>
        <v>0</v>
      </c>
      <c r="L37" s="142">
        <f>SUM(L35:L36)</f>
        <v>0</v>
      </c>
      <c r="M37" s="142">
        <f>SUM(M35:M36)</f>
        <v>0</v>
      </c>
      <c r="N37" s="143"/>
    </row>
    <row r="38" spans="2:14" ht="15.15" customHeight="1" x14ac:dyDescent="0.25">
      <c r="B38" s="33"/>
      <c r="C38" s="33"/>
      <c r="D38" s="33"/>
      <c r="E38" s="33"/>
      <c r="F38" s="158"/>
      <c r="G38" s="158"/>
      <c r="H38" s="158"/>
      <c r="I38" s="158"/>
      <c r="J38" s="158"/>
      <c r="K38" s="163"/>
      <c r="L38" s="164"/>
      <c r="M38" s="164"/>
      <c r="N38" s="126"/>
    </row>
    <row r="39" spans="2:14" ht="15.15" customHeight="1" x14ac:dyDescent="0.25">
      <c r="B39" s="107" t="s">
        <v>105</v>
      </c>
      <c r="C39" s="157" t="s">
        <v>105</v>
      </c>
      <c r="D39" s="33"/>
      <c r="E39" s="33"/>
      <c r="F39" s="158"/>
      <c r="G39" s="158"/>
      <c r="H39" s="158"/>
      <c r="I39" s="158"/>
      <c r="J39" s="158"/>
      <c r="K39" s="158"/>
      <c r="L39" s="159"/>
      <c r="M39" s="159"/>
      <c r="N39" s="158"/>
    </row>
    <row r="40" spans="2:14" ht="21.6" customHeight="1" x14ac:dyDescent="0.25">
      <c r="B40" s="114" t="s">
        <v>14</v>
      </c>
      <c r="C40" s="115" t="s">
        <v>0</v>
      </c>
      <c r="D40" s="116"/>
      <c r="E40" s="115" t="s">
        <v>1</v>
      </c>
      <c r="F40" s="117"/>
      <c r="G40" s="118" t="s">
        <v>15</v>
      </c>
      <c r="H40" s="119" t="s">
        <v>42</v>
      </c>
      <c r="I40" s="118" t="s">
        <v>16</v>
      </c>
      <c r="J40" s="121"/>
      <c r="K40" s="118" t="s">
        <v>18</v>
      </c>
      <c r="L40" s="149">
        <v>2027</v>
      </c>
      <c r="M40" s="150">
        <v>2028</v>
      </c>
      <c r="N40" s="122" t="s">
        <v>17</v>
      </c>
    </row>
    <row r="41" spans="2:14" ht="25.2" customHeight="1" x14ac:dyDescent="0.25">
      <c r="B41" s="151" t="s">
        <v>103</v>
      </c>
      <c r="C41" s="681"/>
      <c r="D41" s="682"/>
      <c r="E41" s="681"/>
      <c r="F41" s="682"/>
      <c r="G41" s="128"/>
      <c r="H41" s="129" t="s">
        <v>70</v>
      </c>
      <c r="I41" s="130">
        <v>0</v>
      </c>
      <c r="J41" s="130">
        <v>0</v>
      </c>
      <c r="K41" s="156">
        <f>ROUND(IF(G41=0,I41,G41*I41),2)</f>
        <v>0</v>
      </c>
      <c r="L41" s="130">
        <v>0</v>
      </c>
      <c r="M41" s="154">
        <v>0</v>
      </c>
      <c r="N41" s="134"/>
    </row>
    <row r="42" spans="2:14" ht="15.15" customHeight="1" x14ac:dyDescent="0.25">
      <c r="B42" s="135"/>
      <c r="C42" s="689"/>
      <c r="D42" s="690"/>
      <c r="E42" s="689"/>
      <c r="F42" s="690"/>
      <c r="G42" s="136"/>
      <c r="H42" s="137" t="s">
        <v>70</v>
      </c>
      <c r="I42" s="155">
        <v>0</v>
      </c>
      <c r="J42" s="155">
        <v>0</v>
      </c>
      <c r="K42" s="162">
        <f>ROUND(IF(G42=0,I42,G42*I42),2)</f>
        <v>0</v>
      </c>
      <c r="L42" s="138">
        <v>0</v>
      </c>
      <c r="M42" s="141">
        <v>0</v>
      </c>
      <c r="N42" s="134"/>
    </row>
    <row r="43" spans="2:14" ht="15.15" customHeight="1" x14ac:dyDescent="0.25">
      <c r="B43" s="672" t="s">
        <v>18</v>
      </c>
      <c r="C43" s="672"/>
      <c r="D43" s="672"/>
      <c r="E43" s="672"/>
      <c r="F43" s="672"/>
      <c r="G43" s="672"/>
      <c r="H43" s="672"/>
      <c r="I43" s="672"/>
      <c r="J43" s="672"/>
      <c r="K43" s="139">
        <f>SUM(K41:K42)</f>
        <v>0</v>
      </c>
      <c r="L43" s="142">
        <f>SUM(L41:L42)</f>
        <v>0</v>
      </c>
      <c r="M43" s="142">
        <f>SUM(M41:M42)</f>
        <v>0</v>
      </c>
      <c r="N43" s="143"/>
    </row>
    <row r="44" spans="2:14" ht="15.15" customHeight="1" x14ac:dyDescent="0.25">
      <c r="B44" s="33"/>
      <c r="C44" s="33"/>
      <c r="D44" s="33"/>
      <c r="E44" s="33"/>
      <c r="F44" s="158"/>
      <c r="G44" s="158"/>
      <c r="H44" s="158"/>
      <c r="I44" s="158"/>
      <c r="J44" s="158"/>
      <c r="K44" s="163"/>
      <c r="L44" s="164"/>
      <c r="M44" s="164"/>
      <c r="N44" s="126"/>
    </row>
    <row r="45" spans="2:14" ht="15.15" customHeight="1" x14ac:dyDescent="0.25">
      <c r="B45" s="680" t="s">
        <v>106</v>
      </c>
      <c r="C45" s="680"/>
      <c r="D45" s="680"/>
      <c r="E45" s="680"/>
      <c r="F45" s="680"/>
      <c r="G45" s="680"/>
      <c r="H45" s="680"/>
      <c r="I45" s="680"/>
      <c r="J45" s="680"/>
      <c r="K45" s="167">
        <f>K31+K37+K43</f>
        <v>0</v>
      </c>
      <c r="L45" s="168">
        <f t="shared" ref="L45:M45" si="0">L31+L37+L43</f>
        <v>0</v>
      </c>
      <c r="M45" s="168">
        <f t="shared" si="0"/>
        <v>0</v>
      </c>
      <c r="N45" s="169"/>
    </row>
    <row r="46" spans="2:14" ht="15" customHeight="1" x14ac:dyDescent="0.25">
      <c r="B46" s="33"/>
      <c r="C46" s="33"/>
      <c r="D46" s="33"/>
      <c r="E46" s="33"/>
      <c r="F46" s="158"/>
      <c r="G46" s="158"/>
      <c r="H46" s="158"/>
      <c r="I46" s="158"/>
      <c r="J46" s="158"/>
      <c r="K46" s="163"/>
      <c r="L46" s="164"/>
      <c r="M46" s="164"/>
      <c r="N46" s="126"/>
    </row>
    <row r="47" spans="2:14" ht="15.15" customHeight="1" x14ac:dyDescent="0.25">
      <c r="B47" s="107" t="s">
        <v>140</v>
      </c>
      <c r="C47" s="107"/>
      <c r="D47" s="107"/>
      <c r="E47" s="107"/>
      <c r="F47" s="111"/>
      <c r="G47" s="111"/>
      <c r="H47" s="111"/>
      <c r="I47" s="111"/>
      <c r="J47" s="111"/>
      <c r="K47" s="111"/>
      <c r="L47" s="110"/>
      <c r="M47" s="110"/>
      <c r="N47" s="111"/>
    </row>
    <row r="48" spans="2:14" ht="17.25" customHeight="1" x14ac:dyDescent="0.25">
      <c r="B48" s="107"/>
      <c r="C48" s="107" t="s">
        <v>270</v>
      </c>
      <c r="D48" s="107"/>
      <c r="E48" s="107"/>
      <c r="F48" s="111"/>
      <c r="G48" s="111"/>
      <c r="H48" s="111"/>
      <c r="I48" s="111"/>
      <c r="J48" s="111"/>
      <c r="K48" s="111"/>
      <c r="L48" s="110"/>
      <c r="M48" s="110"/>
      <c r="N48" s="111"/>
    </row>
    <row r="49" spans="2:40" ht="19.5" customHeight="1" x14ac:dyDescent="0.25">
      <c r="B49" s="107" t="s">
        <v>109</v>
      </c>
      <c r="C49" s="107" t="s">
        <v>109</v>
      </c>
      <c r="D49" s="107"/>
      <c r="E49" s="107"/>
      <c r="F49" s="111"/>
      <c r="G49" s="111"/>
      <c r="H49" s="111"/>
      <c r="I49" s="111"/>
      <c r="J49" s="111"/>
      <c r="K49" s="111"/>
      <c r="L49" s="110"/>
      <c r="M49" s="110"/>
      <c r="N49" s="111"/>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row>
    <row r="50" spans="2:40" ht="27" customHeight="1" x14ac:dyDescent="0.25">
      <c r="B50" s="549" t="s">
        <v>19</v>
      </c>
      <c r="C50" s="549"/>
      <c r="D50" s="549"/>
      <c r="E50" s="549"/>
      <c r="F50" s="549"/>
      <c r="G50" s="170" t="s">
        <v>43</v>
      </c>
      <c r="H50" s="119" t="s">
        <v>15</v>
      </c>
      <c r="I50" s="119" t="s">
        <v>42</v>
      </c>
      <c r="J50" s="119" t="s">
        <v>16</v>
      </c>
      <c r="K50" s="119" t="s">
        <v>18</v>
      </c>
      <c r="L50" s="171">
        <v>2027</v>
      </c>
      <c r="M50" s="172">
        <v>2028</v>
      </c>
      <c r="N50" s="73" t="s">
        <v>17</v>
      </c>
    </row>
    <row r="51" spans="2:40" ht="25.2" customHeight="1" x14ac:dyDescent="0.25">
      <c r="B51" s="673"/>
      <c r="C51" s="674"/>
      <c r="D51" s="674"/>
      <c r="E51" s="674"/>
      <c r="F51" s="675"/>
      <c r="G51" s="128"/>
      <c r="H51" s="128"/>
      <c r="I51" s="129" t="s">
        <v>135</v>
      </c>
      <c r="J51" s="173"/>
      <c r="K51" s="174">
        <f>ROUND(IF(G51=0,IF(H51=0,J51,H51*J51),IF(H51=0,G51*J51,G51*H51*J51)),2)</f>
        <v>0</v>
      </c>
      <c r="L51" s="175">
        <v>0</v>
      </c>
      <c r="M51" s="154">
        <v>0</v>
      </c>
      <c r="N51" s="134"/>
    </row>
    <row r="52" spans="2:40" ht="15.15" customHeight="1" x14ac:dyDescent="0.25">
      <c r="B52" s="676"/>
      <c r="C52" s="676"/>
      <c r="D52" s="676"/>
      <c r="E52" s="676"/>
      <c r="F52" s="676"/>
      <c r="G52" s="176"/>
      <c r="H52" s="136"/>
      <c r="I52" s="137" t="s">
        <v>70</v>
      </c>
      <c r="J52" s="177">
        <v>0</v>
      </c>
      <c r="K52" s="178">
        <f>ROUND(IF(G52=0,IF(H52=0,J52,H52*J52),IF(H52=0,G52*J52,G52*H52*J52)),2)</f>
        <v>0</v>
      </c>
      <c r="L52" s="179">
        <v>0</v>
      </c>
      <c r="M52" s="141">
        <v>0</v>
      </c>
      <c r="N52" s="134"/>
    </row>
    <row r="53" spans="2:40" ht="15.15" customHeight="1" x14ac:dyDescent="0.25">
      <c r="B53" s="677" t="s">
        <v>18</v>
      </c>
      <c r="C53" s="678"/>
      <c r="D53" s="678"/>
      <c r="E53" s="678"/>
      <c r="F53" s="678"/>
      <c r="G53" s="678"/>
      <c r="H53" s="678"/>
      <c r="I53" s="678"/>
      <c r="J53" s="679"/>
      <c r="K53" s="139">
        <f>SUM(K51:K52)</f>
        <v>0</v>
      </c>
      <c r="L53" s="142">
        <f>SUM(L51:L52)</f>
        <v>0</v>
      </c>
      <c r="M53" s="142">
        <f>SUM(M51:M52)</f>
        <v>0</v>
      </c>
      <c r="N53" s="143"/>
    </row>
    <row r="54" spans="2:40" s="92" customFormat="1" ht="15.15" customHeight="1" x14ac:dyDescent="0.25">
      <c r="B54" s="93"/>
      <c r="C54" s="93"/>
      <c r="D54" s="93"/>
      <c r="E54" s="180"/>
      <c r="F54" s="145"/>
      <c r="G54" s="145"/>
      <c r="H54" s="145"/>
      <c r="I54" s="146"/>
      <c r="J54" s="146"/>
      <c r="K54" s="146"/>
      <c r="L54" s="147"/>
      <c r="M54" s="144"/>
      <c r="N54" s="104"/>
    </row>
    <row r="55" spans="2:40" ht="15" customHeight="1" x14ac:dyDescent="0.25">
      <c r="B55" s="107" t="s">
        <v>110</v>
      </c>
      <c r="C55" s="157" t="s">
        <v>110</v>
      </c>
      <c r="D55" s="33"/>
      <c r="E55" s="33"/>
      <c r="F55" s="158"/>
      <c r="G55" s="158"/>
      <c r="H55" s="158"/>
      <c r="I55" s="158"/>
      <c r="J55" s="158"/>
      <c r="K55" s="158"/>
      <c r="L55" s="159"/>
      <c r="M55" s="159"/>
      <c r="N55" s="158"/>
    </row>
    <row r="56" spans="2:40" ht="27" customHeight="1" x14ac:dyDescent="0.25">
      <c r="B56" s="549" t="s">
        <v>19</v>
      </c>
      <c r="C56" s="549"/>
      <c r="D56" s="549"/>
      <c r="E56" s="549"/>
      <c r="F56" s="549"/>
      <c r="G56" s="170" t="s">
        <v>43</v>
      </c>
      <c r="H56" s="119" t="s">
        <v>15</v>
      </c>
      <c r="I56" s="119" t="s">
        <v>42</v>
      </c>
      <c r="J56" s="119" t="s">
        <v>16</v>
      </c>
      <c r="K56" s="119" t="s">
        <v>18</v>
      </c>
      <c r="L56" s="171">
        <v>2027</v>
      </c>
      <c r="M56" s="172">
        <v>2028</v>
      </c>
      <c r="N56" s="73" t="s">
        <v>17</v>
      </c>
    </row>
    <row r="57" spans="2:40" ht="13.8" x14ac:dyDescent="0.25">
      <c r="B57" s="673"/>
      <c r="C57" s="674"/>
      <c r="D57" s="674"/>
      <c r="E57" s="674"/>
      <c r="F57" s="675"/>
      <c r="G57" s="128"/>
      <c r="H57" s="128"/>
      <c r="I57" s="129" t="s">
        <v>70</v>
      </c>
      <c r="J57" s="173">
        <v>0</v>
      </c>
      <c r="K57" s="174">
        <f>ROUND(IF(G57=0,IF(H57=0,J57,H57*J57),IF(H57=0,G57*J57,G57*H57*J57)),2)</f>
        <v>0</v>
      </c>
      <c r="L57" s="175">
        <v>0</v>
      </c>
      <c r="M57" s="154">
        <v>0</v>
      </c>
      <c r="N57" s="134"/>
    </row>
    <row r="58" spans="2:40" ht="15.15" customHeight="1" x14ac:dyDescent="0.25">
      <c r="B58" s="676"/>
      <c r="C58" s="676"/>
      <c r="D58" s="676"/>
      <c r="E58" s="676"/>
      <c r="F58" s="676"/>
      <c r="G58" s="176"/>
      <c r="H58" s="136"/>
      <c r="I58" s="137" t="s">
        <v>70</v>
      </c>
      <c r="J58" s="177">
        <v>0</v>
      </c>
      <c r="K58" s="178">
        <f>ROUND(IF(G58=0,IF(H58=0,J58,H58*J58),IF(H58=0,G58*J58,G58*H58*J58)),2)</f>
        <v>0</v>
      </c>
      <c r="L58" s="179">
        <v>0</v>
      </c>
      <c r="M58" s="141">
        <v>0</v>
      </c>
      <c r="N58" s="134"/>
    </row>
    <row r="59" spans="2:40" ht="15.15" customHeight="1" x14ac:dyDescent="0.25">
      <c r="B59" s="677" t="s">
        <v>18</v>
      </c>
      <c r="C59" s="678"/>
      <c r="D59" s="678"/>
      <c r="E59" s="678"/>
      <c r="F59" s="678"/>
      <c r="G59" s="678"/>
      <c r="H59" s="678"/>
      <c r="I59" s="678"/>
      <c r="J59" s="679"/>
      <c r="K59" s="139">
        <f>SUM(K57:K58)</f>
        <v>0</v>
      </c>
      <c r="L59" s="142">
        <f>SUM(L57:L58)</f>
        <v>0</v>
      </c>
      <c r="M59" s="142">
        <f>SUM(M57:M58)</f>
        <v>0</v>
      </c>
      <c r="N59" s="143"/>
    </row>
    <row r="60" spans="2:40" s="92" customFormat="1" ht="15.15" customHeight="1" x14ac:dyDescent="0.25">
      <c r="B60" s="93"/>
      <c r="C60" s="93"/>
      <c r="D60" s="93"/>
      <c r="E60" s="180"/>
      <c r="F60" s="145"/>
      <c r="G60" s="145"/>
      <c r="H60" s="145"/>
      <c r="I60" s="146"/>
      <c r="J60" s="146"/>
      <c r="K60" s="146"/>
      <c r="L60" s="147"/>
      <c r="M60" s="144"/>
      <c r="N60" s="104"/>
    </row>
    <row r="61" spans="2:40" ht="15" customHeight="1" x14ac:dyDescent="0.25">
      <c r="B61" s="107" t="s">
        <v>111</v>
      </c>
      <c r="C61" s="157" t="s">
        <v>271</v>
      </c>
      <c r="D61" s="33"/>
      <c r="E61" s="33"/>
      <c r="F61" s="33"/>
      <c r="G61" s="33"/>
      <c r="H61" s="33"/>
      <c r="I61" s="33"/>
      <c r="J61" s="33"/>
      <c r="K61" s="158"/>
      <c r="L61" s="159"/>
      <c r="M61" s="159"/>
      <c r="N61" s="158"/>
    </row>
    <row r="62" spans="2:40" ht="24.75" customHeight="1" x14ac:dyDescent="0.25">
      <c r="B62" s="549" t="s">
        <v>19</v>
      </c>
      <c r="C62" s="549"/>
      <c r="D62" s="549"/>
      <c r="E62" s="549"/>
      <c r="F62" s="549"/>
      <c r="G62" s="170" t="s">
        <v>43</v>
      </c>
      <c r="H62" s="119" t="s">
        <v>15</v>
      </c>
      <c r="I62" s="119" t="s">
        <v>42</v>
      </c>
      <c r="J62" s="119" t="s">
        <v>16</v>
      </c>
      <c r="K62" s="119" t="s">
        <v>18</v>
      </c>
      <c r="L62" s="171">
        <v>2027</v>
      </c>
      <c r="M62" s="172">
        <v>2028</v>
      </c>
      <c r="N62" s="73" t="s">
        <v>17</v>
      </c>
    </row>
    <row r="63" spans="2:40" ht="13.8" x14ac:dyDescent="0.25">
      <c r="B63" s="673"/>
      <c r="C63" s="674"/>
      <c r="D63" s="674"/>
      <c r="E63" s="674"/>
      <c r="F63" s="675"/>
      <c r="G63" s="128"/>
      <c r="H63" s="128"/>
      <c r="I63" s="129" t="s">
        <v>70</v>
      </c>
      <c r="J63" s="173">
        <v>0</v>
      </c>
      <c r="K63" s="174">
        <f>ROUND(IF(G63=0,IF(H63=0,J63,H63*J63),IF(H63=0,G63*J63,G63*H63*J63)),2)</f>
        <v>0</v>
      </c>
      <c r="L63" s="175">
        <v>0</v>
      </c>
      <c r="M63" s="154">
        <v>0</v>
      </c>
      <c r="N63" s="134"/>
    </row>
    <row r="64" spans="2:40" ht="15.15" customHeight="1" x14ac:dyDescent="0.25">
      <c r="B64" s="676"/>
      <c r="C64" s="676"/>
      <c r="D64" s="676"/>
      <c r="E64" s="676"/>
      <c r="F64" s="676"/>
      <c r="G64" s="176"/>
      <c r="H64" s="136"/>
      <c r="I64" s="137" t="s">
        <v>70</v>
      </c>
      <c r="J64" s="177">
        <v>0</v>
      </c>
      <c r="K64" s="178">
        <f>ROUND(IF(G64=0,IF(H64=0,J64,H64*J64),IF(H64=0,G64*J64,G64*H64*J64)),2)</f>
        <v>0</v>
      </c>
      <c r="L64" s="179">
        <v>0</v>
      </c>
      <c r="M64" s="141">
        <v>0</v>
      </c>
      <c r="N64" s="134"/>
    </row>
    <row r="65" spans="2:40" ht="15.15" customHeight="1" x14ac:dyDescent="0.25">
      <c r="B65" s="677" t="s">
        <v>18</v>
      </c>
      <c r="C65" s="678"/>
      <c r="D65" s="678"/>
      <c r="E65" s="678"/>
      <c r="F65" s="678"/>
      <c r="G65" s="678"/>
      <c r="H65" s="678"/>
      <c r="I65" s="678"/>
      <c r="J65" s="679"/>
      <c r="K65" s="139">
        <f>SUM(K63:K64)</f>
        <v>0</v>
      </c>
      <c r="L65" s="142">
        <f>SUM(L63:L64)</f>
        <v>0</v>
      </c>
      <c r="M65" s="142">
        <f>SUM(M63:M64)</f>
        <v>0</v>
      </c>
      <c r="N65" s="143"/>
    </row>
    <row r="66" spans="2:40" s="92" customFormat="1" ht="15.15" customHeight="1" x14ac:dyDescent="0.25">
      <c r="B66" s="93"/>
      <c r="C66" s="93"/>
      <c r="D66" s="93"/>
      <c r="E66" s="180"/>
      <c r="F66" s="145"/>
      <c r="G66" s="145"/>
      <c r="H66" s="145"/>
      <c r="I66" s="146"/>
      <c r="J66" s="146"/>
      <c r="K66" s="146"/>
      <c r="L66" s="147"/>
      <c r="M66" s="144"/>
      <c r="N66" s="104"/>
    </row>
    <row r="67" spans="2:40" ht="27.75" customHeight="1" x14ac:dyDescent="0.25">
      <c r="B67" s="710" t="s">
        <v>112</v>
      </c>
      <c r="C67" s="711"/>
      <c r="D67" s="711"/>
      <c r="E67" s="711"/>
      <c r="F67" s="711"/>
      <c r="G67" s="711"/>
      <c r="H67" s="711"/>
      <c r="I67" s="712"/>
      <c r="J67" s="181"/>
      <c r="K67" s="167">
        <f>K53+K59+K65</f>
        <v>0</v>
      </c>
      <c r="L67" s="168">
        <f t="shared" ref="L67:M67" si="1">L53+L59+L65</f>
        <v>0</v>
      </c>
      <c r="M67" s="168">
        <f t="shared" si="1"/>
        <v>0</v>
      </c>
      <c r="N67" s="169"/>
    </row>
    <row r="68" spans="2:40" ht="15.15" customHeight="1" x14ac:dyDescent="0.25">
      <c r="B68" s="33"/>
      <c r="C68" s="33"/>
      <c r="D68" s="33"/>
      <c r="E68" s="33"/>
      <c r="F68" s="158"/>
      <c r="G68" s="158"/>
      <c r="H68" s="158"/>
      <c r="I68" s="158"/>
      <c r="J68" s="158"/>
      <c r="K68" s="158"/>
      <c r="L68" s="159"/>
      <c r="M68" s="165"/>
      <c r="N68" s="126"/>
    </row>
    <row r="69" spans="2:40" ht="18" customHeight="1" x14ac:dyDescent="0.25">
      <c r="B69" s="107" t="s">
        <v>113</v>
      </c>
      <c r="C69" s="231" t="s">
        <v>272</v>
      </c>
      <c r="D69" s="182"/>
      <c r="E69" s="182"/>
      <c r="F69" s="183"/>
      <c r="G69" s="183"/>
      <c r="H69" s="183"/>
      <c r="I69" s="183"/>
      <c r="J69" s="183"/>
      <c r="K69" s="183"/>
      <c r="L69" s="184"/>
      <c r="M69" s="159"/>
      <c r="N69" s="158"/>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c r="AN69" s="113"/>
    </row>
    <row r="70" spans="2:40" ht="26.25" customHeight="1" x14ac:dyDescent="0.25">
      <c r="B70" s="549" t="s">
        <v>19</v>
      </c>
      <c r="C70" s="549"/>
      <c r="D70" s="549"/>
      <c r="E70" s="549"/>
      <c r="F70" s="549"/>
      <c r="G70" s="170" t="s">
        <v>43</v>
      </c>
      <c r="H70" s="119" t="s">
        <v>15</v>
      </c>
      <c r="I70" s="119" t="s">
        <v>42</v>
      </c>
      <c r="J70" s="119" t="s">
        <v>16</v>
      </c>
      <c r="K70" s="119" t="s">
        <v>18</v>
      </c>
      <c r="L70" s="171">
        <v>2027</v>
      </c>
      <c r="M70" s="172">
        <v>2028</v>
      </c>
      <c r="N70" s="73" t="s">
        <v>17</v>
      </c>
    </row>
    <row r="71" spans="2:40" ht="28.8" x14ac:dyDescent="0.25">
      <c r="B71" s="673"/>
      <c r="C71" s="674"/>
      <c r="D71" s="674"/>
      <c r="E71" s="674"/>
      <c r="F71" s="675"/>
      <c r="G71" s="128" t="s">
        <v>133</v>
      </c>
      <c r="H71" s="128" t="s">
        <v>133</v>
      </c>
      <c r="I71" s="129" t="s">
        <v>70</v>
      </c>
      <c r="J71" s="173">
        <v>0</v>
      </c>
      <c r="K71" s="174"/>
      <c r="L71" s="175">
        <v>0</v>
      </c>
      <c r="M71" s="154">
        <v>0</v>
      </c>
      <c r="N71" s="134"/>
    </row>
    <row r="72" spans="2:40" ht="15.15" customHeight="1" x14ac:dyDescent="0.25">
      <c r="B72" s="676"/>
      <c r="C72" s="676"/>
      <c r="D72" s="676"/>
      <c r="E72" s="676"/>
      <c r="F72" s="676"/>
      <c r="G72" s="176"/>
      <c r="H72" s="136"/>
      <c r="I72" s="137" t="s">
        <v>70</v>
      </c>
      <c r="J72" s="177">
        <v>0</v>
      </c>
      <c r="K72" s="178">
        <f>ROUND(IF(G72=0,IF(H72=0,J72,H72*J72),IF(H72=0,G72*J72,G72*H72*J72)),2)</f>
        <v>0</v>
      </c>
      <c r="L72" s="179">
        <v>0</v>
      </c>
      <c r="M72" s="141">
        <v>0</v>
      </c>
      <c r="N72" s="134"/>
    </row>
    <row r="73" spans="2:40" ht="15.15" customHeight="1" x14ac:dyDescent="0.25">
      <c r="B73" s="677" t="s">
        <v>18</v>
      </c>
      <c r="C73" s="678"/>
      <c r="D73" s="678"/>
      <c r="E73" s="678"/>
      <c r="F73" s="678"/>
      <c r="G73" s="678"/>
      <c r="H73" s="678"/>
      <c r="I73" s="678"/>
      <c r="J73" s="679"/>
      <c r="K73" s="139">
        <f>SUM(K71:K72)</f>
        <v>0</v>
      </c>
      <c r="L73" s="142">
        <f>SUM(L71:L72)</f>
        <v>0</v>
      </c>
      <c r="M73" s="142">
        <f>SUM(M71:M72)</f>
        <v>0</v>
      </c>
      <c r="N73" s="143"/>
    </row>
    <row r="74" spans="2:40" s="92" customFormat="1" ht="15.15" customHeight="1" x14ac:dyDescent="0.25">
      <c r="B74" s="93"/>
      <c r="C74" s="93"/>
      <c r="D74" s="93"/>
      <c r="E74" s="180"/>
      <c r="F74" s="145"/>
      <c r="G74" s="145"/>
      <c r="H74" s="145"/>
      <c r="I74" s="146"/>
      <c r="J74" s="146"/>
      <c r="K74" s="146"/>
      <c r="L74" s="147"/>
      <c r="M74" s="144"/>
      <c r="N74" s="104"/>
    </row>
    <row r="75" spans="2:40" ht="15.75" customHeight="1" x14ac:dyDescent="0.25">
      <c r="B75" s="107" t="s">
        <v>114</v>
      </c>
      <c r="C75" s="157" t="s">
        <v>273</v>
      </c>
      <c r="D75" s="33"/>
      <c r="E75" s="33"/>
      <c r="F75" s="158"/>
      <c r="G75" s="158"/>
      <c r="H75" s="158"/>
      <c r="I75" s="158"/>
      <c r="J75" s="158"/>
      <c r="K75" s="158"/>
      <c r="L75" s="159"/>
      <c r="M75" s="159"/>
      <c r="N75" s="158"/>
    </row>
    <row r="76" spans="2:40" ht="27.75" customHeight="1" x14ac:dyDescent="0.25">
      <c r="B76" s="549" t="s">
        <v>19</v>
      </c>
      <c r="C76" s="549"/>
      <c r="D76" s="549"/>
      <c r="E76" s="549"/>
      <c r="F76" s="549"/>
      <c r="G76" s="170" t="s">
        <v>43</v>
      </c>
      <c r="H76" s="119" t="s">
        <v>15</v>
      </c>
      <c r="I76" s="119" t="s">
        <v>42</v>
      </c>
      <c r="J76" s="119" t="s">
        <v>16</v>
      </c>
      <c r="K76" s="119" t="s">
        <v>18</v>
      </c>
      <c r="L76" s="171">
        <v>2027</v>
      </c>
      <c r="M76" s="172">
        <v>2028</v>
      </c>
      <c r="N76" s="73" t="s">
        <v>17</v>
      </c>
    </row>
    <row r="77" spans="2:40" ht="28.8" x14ac:dyDescent="0.25">
      <c r="B77" s="673"/>
      <c r="C77" s="674"/>
      <c r="D77" s="674"/>
      <c r="E77" s="674"/>
      <c r="F77" s="675"/>
      <c r="G77" s="128" t="s">
        <v>133</v>
      </c>
      <c r="H77" s="128" t="s">
        <v>133</v>
      </c>
      <c r="I77" s="129" t="s">
        <v>70</v>
      </c>
      <c r="J77" s="173">
        <v>0</v>
      </c>
      <c r="K77" s="174"/>
      <c r="L77" s="175">
        <v>0</v>
      </c>
      <c r="M77" s="154">
        <v>0</v>
      </c>
      <c r="N77" s="134"/>
    </row>
    <row r="78" spans="2:40" ht="15.15" customHeight="1" x14ac:dyDescent="0.25">
      <c r="B78" s="676"/>
      <c r="C78" s="676"/>
      <c r="D78" s="676"/>
      <c r="E78" s="676"/>
      <c r="F78" s="676"/>
      <c r="G78" s="176"/>
      <c r="H78" s="136"/>
      <c r="I78" s="137" t="s">
        <v>70</v>
      </c>
      <c r="J78" s="177">
        <v>0</v>
      </c>
      <c r="K78" s="178">
        <f>ROUND(IF(G78=0,IF(H78=0,J78,H78*J78),IF(H78=0,G78*J78,G78*H78*J78)),2)</f>
        <v>0</v>
      </c>
      <c r="L78" s="179">
        <v>0</v>
      </c>
      <c r="M78" s="141">
        <v>0</v>
      </c>
      <c r="N78" s="134"/>
    </row>
    <row r="79" spans="2:40" ht="15" customHeight="1" x14ac:dyDescent="0.25">
      <c r="B79" s="677" t="s">
        <v>18</v>
      </c>
      <c r="C79" s="678"/>
      <c r="D79" s="678"/>
      <c r="E79" s="678"/>
      <c r="F79" s="678"/>
      <c r="G79" s="678"/>
      <c r="H79" s="678"/>
      <c r="I79" s="678"/>
      <c r="J79" s="679"/>
      <c r="K79" s="139">
        <f>SUM(K77:K78)</f>
        <v>0</v>
      </c>
      <c r="L79" s="142">
        <f>SUM(L77:L78)</f>
        <v>0</v>
      </c>
      <c r="M79" s="142">
        <f>SUM(M77:M78)</f>
        <v>0</v>
      </c>
      <c r="N79" s="143"/>
    </row>
    <row r="80" spans="2:40" ht="15.15" customHeight="1" x14ac:dyDescent="0.25">
      <c r="B80" s="33"/>
      <c r="C80" s="33"/>
      <c r="D80" s="33"/>
      <c r="E80" s="159"/>
      <c r="F80" s="158"/>
      <c r="G80" s="158"/>
      <c r="H80" s="158"/>
      <c r="I80" s="158"/>
      <c r="J80" s="158"/>
      <c r="K80" s="158"/>
      <c r="L80" s="159"/>
      <c r="M80" s="159"/>
      <c r="N80" s="126"/>
    </row>
    <row r="81" spans="2:40" ht="18" customHeight="1" x14ac:dyDescent="0.25">
      <c r="B81" s="107" t="s">
        <v>115</v>
      </c>
      <c r="C81" s="232" t="s">
        <v>274</v>
      </c>
      <c r="D81" s="113"/>
      <c r="E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row>
    <row r="82" spans="2:40" ht="24.75" customHeight="1" x14ac:dyDescent="0.25">
      <c r="B82" s="549" t="s">
        <v>19</v>
      </c>
      <c r="C82" s="549"/>
      <c r="D82" s="549"/>
      <c r="E82" s="549"/>
      <c r="F82" s="549"/>
      <c r="G82" s="170" t="s">
        <v>43</v>
      </c>
      <c r="H82" s="119" t="s">
        <v>15</v>
      </c>
      <c r="I82" s="119" t="s">
        <v>42</v>
      </c>
      <c r="J82" s="119" t="s">
        <v>16</v>
      </c>
      <c r="K82" s="119" t="s">
        <v>18</v>
      </c>
      <c r="L82" s="171">
        <v>2027</v>
      </c>
      <c r="M82" s="172">
        <v>2028</v>
      </c>
      <c r="N82" s="73" t="s">
        <v>17</v>
      </c>
    </row>
    <row r="83" spans="2:40" ht="28.8" x14ac:dyDescent="0.25">
      <c r="B83" s="673"/>
      <c r="C83" s="674"/>
      <c r="D83" s="674"/>
      <c r="E83" s="674"/>
      <c r="F83" s="675"/>
      <c r="G83" s="128" t="s">
        <v>133</v>
      </c>
      <c r="H83" s="128" t="s">
        <v>133</v>
      </c>
      <c r="I83" s="129" t="s">
        <v>70</v>
      </c>
      <c r="J83" s="173">
        <v>0</v>
      </c>
      <c r="K83" s="174"/>
      <c r="L83" s="175">
        <v>0</v>
      </c>
      <c r="M83" s="154">
        <v>0</v>
      </c>
      <c r="N83" s="134"/>
    </row>
    <row r="84" spans="2:40" ht="15.15" customHeight="1" x14ac:dyDescent="0.25">
      <c r="B84" s="676"/>
      <c r="C84" s="676"/>
      <c r="D84" s="676"/>
      <c r="E84" s="676"/>
      <c r="F84" s="676"/>
      <c r="G84" s="176"/>
      <c r="H84" s="136"/>
      <c r="I84" s="137" t="s">
        <v>70</v>
      </c>
      <c r="J84" s="177">
        <v>0</v>
      </c>
      <c r="K84" s="178">
        <f>ROUND(IF(G84=0,IF(H84=0,J84,H84*J84),IF(H84=0,G84*J84,G84*H84*J84)),2)</f>
        <v>0</v>
      </c>
      <c r="L84" s="179">
        <v>0</v>
      </c>
      <c r="M84" s="141">
        <v>0</v>
      </c>
      <c r="N84" s="134"/>
    </row>
    <row r="85" spans="2:40" ht="15.15" customHeight="1" x14ac:dyDescent="0.25">
      <c r="B85" s="677" t="s">
        <v>18</v>
      </c>
      <c r="C85" s="678"/>
      <c r="D85" s="678"/>
      <c r="E85" s="678"/>
      <c r="F85" s="678"/>
      <c r="G85" s="678"/>
      <c r="H85" s="678"/>
      <c r="I85" s="678"/>
      <c r="J85" s="679"/>
      <c r="K85" s="139">
        <f>SUM(K83:K84)</f>
        <v>0</v>
      </c>
      <c r="L85" s="142">
        <f>SUM(L83:L84)</f>
        <v>0</v>
      </c>
      <c r="M85" s="142">
        <f>SUM(M83:M84)</f>
        <v>0</v>
      </c>
      <c r="N85" s="143"/>
    </row>
    <row r="86" spans="2:40" ht="15" customHeight="1" x14ac:dyDescent="0.25">
      <c r="B86" s="93"/>
      <c r="C86" s="93"/>
      <c r="D86" s="93"/>
      <c r="E86" s="180"/>
      <c r="F86" s="145"/>
      <c r="G86" s="145"/>
      <c r="H86" s="145"/>
      <c r="I86" s="146"/>
      <c r="J86" s="146"/>
      <c r="K86" s="146"/>
      <c r="L86" s="147"/>
      <c r="M86" s="144"/>
      <c r="N86" s="104"/>
    </row>
    <row r="87" spans="2:40" ht="15" customHeight="1" x14ac:dyDescent="0.25">
      <c r="B87" s="107" t="s">
        <v>116</v>
      </c>
      <c r="C87" s="233" t="s">
        <v>116</v>
      </c>
      <c r="D87" s="113"/>
      <c r="E87" s="113"/>
    </row>
    <row r="88" spans="2:40" ht="22.95" customHeight="1" x14ac:dyDescent="0.25">
      <c r="B88" s="549" t="s">
        <v>19</v>
      </c>
      <c r="C88" s="549"/>
      <c r="D88" s="549"/>
      <c r="E88" s="549"/>
      <c r="F88" s="549"/>
      <c r="G88" s="170" t="s">
        <v>43</v>
      </c>
      <c r="H88" s="119" t="s">
        <v>15</v>
      </c>
      <c r="I88" s="119" t="s">
        <v>42</v>
      </c>
      <c r="J88" s="119" t="s">
        <v>16</v>
      </c>
      <c r="K88" s="119" t="s">
        <v>18</v>
      </c>
      <c r="L88" s="171">
        <v>2027</v>
      </c>
      <c r="M88" s="172">
        <v>2028</v>
      </c>
      <c r="N88" s="73" t="s">
        <v>17</v>
      </c>
    </row>
    <row r="89" spans="2:40" ht="24" customHeight="1" x14ac:dyDescent="0.25">
      <c r="B89" s="673"/>
      <c r="C89" s="674"/>
      <c r="D89" s="674"/>
      <c r="E89" s="674"/>
      <c r="F89" s="675"/>
      <c r="G89" s="128" t="s">
        <v>133</v>
      </c>
      <c r="H89" s="185" t="s">
        <v>133</v>
      </c>
      <c r="I89" s="129" t="s">
        <v>70</v>
      </c>
      <c r="J89" s="173">
        <v>0</v>
      </c>
      <c r="K89" s="174" t="e">
        <f>ROUND(IF(G89=0,IF(H89=0,J89,H89*J89),IF(H89=0,G89*J89,G89*H89*J89)),2)</f>
        <v>#VALUE!</v>
      </c>
      <c r="L89" s="175">
        <v>0</v>
      </c>
      <c r="M89" s="154">
        <v>0</v>
      </c>
      <c r="N89" s="134"/>
    </row>
    <row r="90" spans="2:40" ht="15" customHeight="1" x14ac:dyDescent="0.25">
      <c r="B90" s="676"/>
      <c r="C90" s="676"/>
      <c r="D90" s="676"/>
      <c r="E90" s="676"/>
      <c r="F90" s="676"/>
      <c r="G90" s="176"/>
      <c r="H90" s="136"/>
      <c r="I90" s="137" t="s">
        <v>70</v>
      </c>
      <c r="J90" s="177">
        <v>0</v>
      </c>
      <c r="K90" s="178">
        <f>ROUND(IF(G90=0,IF(H90=0,J90,H90*J90),IF(H90=0,G90*J90,G90*H90*J90)),2)</f>
        <v>0</v>
      </c>
      <c r="L90" s="179">
        <v>0</v>
      </c>
      <c r="M90" s="141">
        <v>0</v>
      </c>
      <c r="N90" s="134"/>
    </row>
    <row r="91" spans="2:40" ht="15" customHeight="1" x14ac:dyDescent="0.25">
      <c r="B91" s="677" t="s">
        <v>18</v>
      </c>
      <c r="C91" s="678"/>
      <c r="D91" s="678"/>
      <c r="E91" s="678"/>
      <c r="F91" s="678"/>
      <c r="G91" s="678"/>
      <c r="H91" s="678"/>
      <c r="I91" s="678"/>
      <c r="J91" s="679"/>
      <c r="K91" s="139" t="e">
        <f>SUM(K89:K90)</f>
        <v>#VALUE!</v>
      </c>
      <c r="L91" s="142">
        <f>SUM(L89:L90)</f>
        <v>0</v>
      </c>
      <c r="M91" s="142">
        <f>SUM(M89:M90)</f>
        <v>0</v>
      </c>
      <c r="N91" s="143"/>
    </row>
    <row r="92" spans="2:40" ht="11.25" customHeight="1" x14ac:dyDescent="0.25">
      <c r="B92" s="93"/>
      <c r="C92" s="93"/>
      <c r="D92" s="93"/>
      <c r="E92" s="93"/>
      <c r="F92" s="145"/>
      <c r="G92" s="145"/>
      <c r="H92" s="145"/>
      <c r="I92" s="145"/>
      <c r="J92" s="145"/>
      <c r="K92" s="145"/>
      <c r="L92" s="180"/>
      <c r="M92" s="180"/>
      <c r="N92" s="145"/>
    </row>
    <row r="93" spans="2:40" ht="30" customHeight="1" x14ac:dyDescent="0.25">
      <c r="B93" s="684" t="s">
        <v>65</v>
      </c>
      <c r="C93" s="685"/>
      <c r="D93" s="685"/>
      <c r="E93" s="685"/>
      <c r="F93" s="685"/>
      <c r="G93" s="685"/>
      <c r="H93" s="685"/>
      <c r="I93" s="685"/>
      <c r="J93" s="686"/>
      <c r="K93" s="167" t="e">
        <f>K45+K18+K25+K31+K67+K73+K79+K85+K91</f>
        <v>#VALUE!</v>
      </c>
      <c r="L93" s="168">
        <f>L18+L25+L31+L67+L73+L79+L85</f>
        <v>0</v>
      </c>
      <c r="M93" s="168">
        <f>M18+M25+M31+M67+M73+M79+M85</f>
        <v>0</v>
      </c>
      <c r="N93" s="169"/>
    </row>
    <row r="94" spans="2:40" ht="50.25" customHeight="1" x14ac:dyDescent="0.25">
      <c r="B94" s="186"/>
      <c r="C94" s="186"/>
      <c r="D94" s="186"/>
      <c r="E94" s="187"/>
      <c r="F94" s="188"/>
      <c r="G94" s="188"/>
      <c r="H94" s="188"/>
      <c r="I94" s="188"/>
      <c r="J94" s="188"/>
      <c r="K94" s="188"/>
      <c r="L94" s="187"/>
      <c r="M94" s="187"/>
      <c r="N94" s="188"/>
    </row>
    <row r="95" spans="2:40" ht="15.15" customHeight="1" x14ac:dyDescent="0.25">
      <c r="B95" s="687" t="s">
        <v>141</v>
      </c>
      <c r="C95" s="687"/>
      <c r="D95" s="687"/>
      <c r="E95" s="687"/>
      <c r="F95" s="687"/>
      <c r="G95" s="687"/>
      <c r="H95" s="687"/>
      <c r="I95" s="687"/>
      <c r="J95" s="687"/>
      <c r="K95" s="687"/>
      <c r="L95" s="687"/>
      <c r="M95" s="687"/>
      <c r="N95" s="687"/>
    </row>
    <row r="96" spans="2:40" ht="28.5" customHeight="1" x14ac:dyDescent="0.25">
      <c r="B96" s="687"/>
      <c r="C96" s="687"/>
      <c r="D96" s="687"/>
      <c r="E96" s="687"/>
      <c r="F96" s="687"/>
      <c r="G96" s="687"/>
      <c r="H96" s="687"/>
      <c r="I96" s="687"/>
      <c r="J96" s="687"/>
      <c r="K96" s="687"/>
      <c r="L96" s="687"/>
      <c r="M96" s="687"/>
      <c r="N96" s="687"/>
    </row>
    <row r="97" spans="2:41" s="92" customFormat="1" ht="16.5" customHeight="1" x14ac:dyDescent="0.25">
      <c r="B97" s="234"/>
      <c r="C97" s="688" t="s">
        <v>276</v>
      </c>
      <c r="D97" s="688"/>
      <c r="E97" s="688"/>
      <c r="F97" s="688"/>
      <c r="G97" s="688"/>
      <c r="H97" s="688"/>
      <c r="I97" s="688"/>
      <c r="J97" s="688"/>
      <c r="K97" s="688"/>
      <c r="L97" s="688"/>
      <c r="M97" s="688"/>
      <c r="N97" s="688"/>
    </row>
    <row r="98" spans="2:41" ht="17.25" customHeight="1" x14ac:dyDescent="0.25">
      <c r="C98" s="157" t="s">
        <v>29</v>
      </c>
      <c r="D98" s="33"/>
      <c r="E98" s="33"/>
      <c r="F98" s="158"/>
      <c r="G98" s="158"/>
      <c r="H98" s="158"/>
      <c r="I98" s="158"/>
      <c r="J98" s="158"/>
      <c r="K98" s="158"/>
      <c r="L98" s="159"/>
      <c r="M98" s="159"/>
      <c r="N98" s="158"/>
    </row>
    <row r="99" spans="2:41" ht="23.25" hidden="1" customHeight="1" x14ac:dyDescent="0.25">
      <c r="B99" s="107" t="s">
        <v>142</v>
      </c>
      <c r="C99" s="113"/>
      <c r="D99" s="113"/>
      <c r="E99" s="113"/>
    </row>
    <row r="100" spans="2:41" ht="24.6" customHeight="1" x14ac:dyDescent="0.25">
      <c r="B100" s="537" t="s">
        <v>20</v>
      </c>
      <c r="C100" s="537"/>
      <c r="D100" s="537"/>
      <c r="E100" s="537"/>
      <c r="F100" s="537"/>
      <c r="G100" s="537"/>
      <c r="H100" s="537"/>
      <c r="I100" s="73" t="s">
        <v>21</v>
      </c>
      <c r="J100" s="73" t="s">
        <v>22</v>
      </c>
      <c r="K100" s="189" t="s">
        <v>18</v>
      </c>
      <c r="L100" s="190">
        <v>2027</v>
      </c>
      <c r="M100" s="190">
        <v>2028</v>
      </c>
      <c r="N100" s="73" t="s">
        <v>17</v>
      </c>
    </row>
    <row r="101" spans="2:41" ht="15.15" customHeight="1" x14ac:dyDescent="0.25">
      <c r="B101" s="673"/>
      <c r="C101" s="674"/>
      <c r="D101" s="674"/>
      <c r="E101" s="674"/>
      <c r="F101" s="674"/>
      <c r="G101" s="674"/>
      <c r="H101" s="675"/>
      <c r="I101" s="191">
        <v>0</v>
      </c>
      <c r="J101" s="192">
        <v>0</v>
      </c>
      <c r="K101" s="193">
        <f>F101+I101</f>
        <v>0</v>
      </c>
      <c r="L101" s="179">
        <v>0</v>
      </c>
      <c r="M101" s="179">
        <v>0</v>
      </c>
      <c r="N101" s="194"/>
    </row>
    <row r="102" spans="2:41" ht="15.15" customHeight="1" x14ac:dyDescent="0.25">
      <c r="B102" s="683"/>
      <c r="C102" s="683"/>
      <c r="D102" s="683"/>
      <c r="E102" s="683"/>
      <c r="F102" s="683"/>
      <c r="G102" s="683"/>
      <c r="H102" s="683"/>
      <c r="I102" s="191">
        <v>0</v>
      </c>
      <c r="J102" s="192">
        <v>0</v>
      </c>
      <c r="K102" s="193">
        <f>F102+I102</f>
        <v>0</v>
      </c>
      <c r="L102" s="179">
        <v>0</v>
      </c>
      <c r="M102" s="179">
        <v>0</v>
      </c>
      <c r="N102" s="194"/>
    </row>
    <row r="103" spans="2:41" ht="15.15" customHeight="1" x14ac:dyDescent="0.25">
      <c r="B103" s="537" t="s">
        <v>18</v>
      </c>
      <c r="C103" s="537"/>
      <c r="D103" s="537"/>
      <c r="E103" s="537"/>
      <c r="F103" s="537"/>
      <c r="G103" s="537"/>
      <c r="H103" s="537"/>
      <c r="I103" s="195">
        <f t="shared" ref="I103" si="2">I101+I102</f>
        <v>0</v>
      </c>
      <c r="J103" s="195">
        <f>J101+J102</f>
        <v>0</v>
      </c>
      <c r="K103" s="193">
        <f>K101+K102</f>
        <v>0</v>
      </c>
      <c r="L103" s="196">
        <f>L101+L102</f>
        <v>0</v>
      </c>
      <c r="M103" s="196">
        <f>M101+M102</f>
        <v>0</v>
      </c>
      <c r="N103" s="197"/>
    </row>
    <row r="104" spans="2:41" ht="15.15" customHeight="1" x14ac:dyDescent="0.25">
      <c r="B104" s="198"/>
      <c r="C104" s="198"/>
      <c r="D104" s="198"/>
      <c r="E104" s="198"/>
      <c r="F104" s="199"/>
      <c r="G104" s="199"/>
      <c r="H104" s="199"/>
      <c r="I104" s="199"/>
      <c r="J104" s="199"/>
      <c r="K104" s="200"/>
      <c r="L104" s="201"/>
      <c r="M104" s="201"/>
      <c r="N104" s="202"/>
    </row>
    <row r="105" spans="2:41" ht="15.15" customHeight="1" x14ac:dyDescent="0.25">
      <c r="B105" s="107" t="s">
        <v>143</v>
      </c>
      <c r="C105" s="157" t="s">
        <v>275</v>
      </c>
      <c r="D105" s="203"/>
      <c r="E105" s="203"/>
      <c r="F105" s="204"/>
      <c r="G105" s="204"/>
      <c r="H105" s="204"/>
      <c r="I105" s="205"/>
      <c r="J105" s="204"/>
      <c r="K105" s="204"/>
      <c r="L105" s="206"/>
      <c r="M105" s="207"/>
      <c r="N105" s="158"/>
    </row>
    <row r="106" spans="2:41" ht="20.25" customHeight="1" x14ac:dyDescent="0.25">
      <c r="B106" s="549" t="s">
        <v>19</v>
      </c>
      <c r="C106" s="549"/>
      <c r="D106" s="549"/>
      <c r="E106" s="549"/>
      <c r="F106" s="549"/>
      <c r="G106" s="170" t="s">
        <v>43</v>
      </c>
      <c r="H106" s="119" t="s">
        <v>15</v>
      </c>
      <c r="I106" s="119" t="s">
        <v>42</v>
      </c>
      <c r="J106" s="119" t="s">
        <v>67</v>
      </c>
      <c r="K106" s="119" t="s">
        <v>18</v>
      </c>
      <c r="L106" s="171">
        <v>2027</v>
      </c>
      <c r="M106" s="172">
        <v>2028</v>
      </c>
      <c r="N106" s="73" t="s">
        <v>17</v>
      </c>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row>
    <row r="107" spans="2:41" ht="27" customHeight="1" x14ac:dyDescent="0.25">
      <c r="B107" s="673"/>
      <c r="C107" s="674"/>
      <c r="D107" s="674"/>
      <c r="E107" s="674"/>
      <c r="F107" s="675"/>
      <c r="G107" s="128"/>
      <c r="H107" s="128"/>
      <c r="I107" s="129" t="s">
        <v>70</v>
      </c>
      <c r="J107" s="208">
        <v>0</v>
      </c>
      <c r="K107" s="178">
        <f>ROUND(IF(G107=0,IF(H107=0,J107,H107*J107),IF(H107=0,G107*J107,G107*H107*J107)),2)</f>
        <v>0</v>
      </c>
      <c r="L107" s="179">
        <v>0</v>
      </c>
      <c r="M107" s="141">
        <v>0</v>
      </c>
      <c r="N107" s="134"/>
    </row>
    <row r="108" spans="2:41" ht="18" customHeight="1" x14ac:dyDescent="0.25">
      <c r="B108" s="713"/>
      <c r="C108" s="713"/>
      <c r="D108" s="713"/>
      <c r="E108" s="713"/>
      <c r="F108" s="713"/>
      <c r="G108" s="176"/>
      <c r="H108" s="136"/>
      <c r="I108" s="137" t="s">
        <v>70</v>
      </c>
      <c r="J108" s="177">
        <v>0</v>
      </c>
      <c r="K108" s="178">
        <f>ROUND(IF(G108=0,IF(H108=0,J108,H108*J108),IF(H108=0,G108*J108,G108*H108*J108)),2)</f>
        <v>0</v>
      </c>
      <c r="L108" s="179">
        <v>0</v>
      </c>
      <c r="M108" s="141">
        <v>0</v>
      </c>
      <c r="N108" s="134"/>
    </row>
    <row r="109" spans="2:41" ht="16.95" customHeight="1" x14ac:dyDescent="0.25">
      <c r="B109" s="672" t="s">
        <v>18</v>
      </c>
      <c r="C109" s="672"/>
      <c r="D109" s="672"/>
      <c r="E109" s="672"/>
      <c r="F109" s="672"/>
      <c r="G109" s="672"/>
      <c r="H109" s="672"/>
      <c r="I109" s="672"/>
      <c r="J109" s="672"/>
      <c r="K109" s="139">
        <f>SUM(K107:K108)</f>
        <v>0</v>
      </c>
      <c r="L109" s="142">
        <f>SUM(L107:L108)</f>
        <v>0</v>
      </c>
      <c r="M109" s="142">
        <f>SUM(M107:M108)</f>
        <v>0</v>
      </c>
      <c r="N109" s="143"/>
    </row>
    <row r="110" spans="2:41" ht="15.15" customHeight="1" x14ac:dyDescent="0.25">
      <c r="B110" s="209"/>
      <c r="C110" s="209"/>
      <c r="D110" s="209"/>
      <c r="E110" s="209"/>
      <c r="F110" s="209"/>
      <c r="G110" s="209"/>
      <c r="H110" s="209"/>
      <c r="I110" s="209"/>
      <c r="J110" s="209"/>
      <c r="K110" s="163"/>
      <c r="L110" s="164"/>
      <c r="M110" s="164"/>
      <c r="N110" s="126"/>
    </row>
    <row r="111" spans="2:41" ht="15.15" customHeight="1" x14ac:dyDescent="0.25">
      <c r="B111" s="107" t="s">
        <v>144</v>
      </c>
      <c r="C111" s="157" t="s">
        <v>68</v>
      </c>
      <c r="D111" s="157"/>
      <c r="E111" s="203"/>
      <c r="F111" s="204"/>
      <c r="G111" s="204"/>
      <c r="H111" s="204"/>
      <c r="I111" s="210"/>
      <c r="J111" s="210"/>
      <c r="K111" s="204"/>
      <c r="L111" s="89"/>
      <c r="M111" s="207"/>
      <c r="N111" s="158"/>
    </row>
    <row r="112" spans="2:41" ht="15" customHeight="1" x14ac:dyDescent="0.25">
      <c r="B112" s="537"/>
      <c r="C112" s="537"/>
      <c r="D112" s="537"/>
      <c r="E112" s="537"/>
      <c r="F112" s="537"/>
      <c r="G112" s="537"/>
      <c r="H112" s="537"/>
      <c r="I112" s="715" t="s">
        <v>21</v>
      </c>
      <c r="J112" s="715"/>
      <c r="K112" s="211" t="s">
        <v>18</v>
      </c>
      <c r="L112" s="190">
        <v>2027</v>
      </c>
      <c r="M112" s="190">
        <v>2028</v>
      </c>
      <c r="N112" s="73" t="s">
        <v>17</v>
      </c>
      <c r="O112" s="33"/>
      <c r="P112" s="33"/>
      <c r="Q112" s="33"/>
      <c r="R112" s="33"/>
      <c r="S112" s="33"/>
    </row>
    <row r="113" spans="2:37" ht="17.25" customHeight="1" x14ac:dyDescent="0.25">
      <c r="B113" s="549" t="s">
        <v>69</v>
      </c>
      <c r="C113" s="549"/>
      <c r="D113" s="549"/>
      <c r="E113" s="549"/>
      <c r="F113" s="549"/>
      <c r="G113" s="549"/>
      <c r="H113" s="549"/>
      <c r="I113" s="691"/>
      <c r="J113" s="691"/>
      <c r="K113" s="212">
        <f>I113</f>
        <v>0</v>
      </c>
      <c r="L113" s="235"/>
      <c r="M113" s="236"/>
      <c r="N113" s="194"/>
    </row>
    <row r="114" spans="2:37" s="238" customFormat="1" ht="18" customHeight="1" x14ac:dyDescent="0.25">
      <c r="B114" s="537" t="s">
        <v>18</v>
      </c>
      <c r="C114" s="537"/>
      <c r="D114" s="537"/>
      <c r="E114" s="537"/>
      <c r="F114" s="537"/>
      <c r="G114" s="537"/>
      <c r="H114" s="537"/>
      <c r="I114" s="716">
        <f>I113</f>
        <v>0</v>
      </c>
      <c r="J114" s="716"/>
      <c r="K114" s="237">
        <f>K113</f>
        <v>0</v>
      </c>
      <c r="L114" s="196">
        <f>L113</f>
        <v>0</v>
      </c>
      <c r="M114" s="196">
        <f>M113</f>
        <v>0</v>
      </c>
      <c r="N114" s="197"/>
    </row>
    <row r="115" spans="2:37" ht="17.25" customHeight="1" x14ac:dyDescent="0.25">
      <c r="B115" s="209"/>
      <c r="C115" s="209"/>
      <c r="D115" s="209"/>
      <c r="E115" s="209"/>
      <c r="F115" s="209"/>
      <c r="G115" s="209"/>
      <c r="H115" s="209"/>
      <c r="I115" s="209"/>
      <c r="J115" s="209"/>
      <c r="K115" s="163"/>
      <c r="L115" s="164"/>
      <c r="M115" s="164"/>
      <c r="N115" s="126"/>
    </row>
    <row r="116" spans="2:37" ht="15.15" customHeight="1" x14ac:dyDescent="0.25">
      <c r="B116" s="107" t="s">
        <v>157</v>
      </c>
      <c r="C116" s="233" t="s">
        <v>167</v>
      </c>
      <c r="D116" s="113"/>
      <c r="E116" s="113"/>
    </row>
    <row r="117" spans="2:37" ht="24" x14ac:dyDescent="0.25">
      <c r="B117" s="537" t="s">
        <v>20</v>
      </c>
      <c r="C117" s="537"/>
      <c r="D117" s="537"/>
      <c r="E117" s="537"/>
      <c r="F117" s="537"/>
      <c r="G117" s="537"/>
      <c r="H117" s="537"/>
      <c r="I117" s="73" t="s">
        <v>21</v>
      </c>
      <c r="J117" s="73" t="s">
        <v>22</v>
      </c>
      <c r="K117" s="189" t="s">
        <v>18</v>
      </c>
      <c r="L117" s="190">
        <v>2027</v>
      </c>
      <c r="M117" s="190">
        <v>2028</v>
      </c>
      <c r="N117" s="73" t="s">
        <v>17</v>
      </c>
    </row>
    <row r="118" spans="2:37" ht="29.25" customHeight="1" x14ac:dyDescent="0.25">
      <c r="B118" s="673"/>
      <c r="C118" s="674"/>
      <c r="D118" s="674"/>
      <c r="E118" s="674"/>
      <c r="F118" s="674"/>
      <c r="G118" s="674"/>
      <c r="H118" s="675"/>
      <c r="I118" s="191">
        <v>0</v>
      </c>
      <c r="J118" s="192">
        <v>0</v>
      </c>
      <c r="K118" s="193">
        <f>F118+I118</f>
        <v>0</v>
      </c>
      <c r="L118" s="179">
        <v>0</v>
      </c>
      <c r="M118" s="179">
        <v>0</v>
      </c>
      <c r="N118" s="194"/>
    </row>
    <row r="119" spans="2:37" ht="16.95" customHeight="1" x14ac:dyDescent="0.25">
      <c r="B119" s="683"/>
      <c r="C119" s="683"/>
      <c r="D119" s="683"/>
      <c r="E119" s="683"/>
      <c r="F119" s="683"/>
      <c r="G119" s="683"/>
      <c r="H119" s="683"/>
      <c r="I119" s="191">
        <v>0</v>
      </c>
      <c r="J119" s="192">
        <v>0</v>
      </c>
      <c r="K119" s="193">
        <f>F119+I119</f>
        <v>0</v>
      </c>
      <c r="L119" s="179">
        <v>0</v>
      </c>
      <c r="M119" s="179">
        <v>0</v>
      </c>
      <c r="N119" s="194"/>
    </row>
    <row r="120" spans="2:37" ht="16.95" customHeight="1" x14ac:dyDescent="0.25">
      <c r="B120" s="537" t="s">
        <v>18</v>
      </c>
      <c r="C120" s="537"/>
      <c r="D120" s="537"/>
      <c r="E120" s="537"/>
      <c r="F120" s="537"/>
      <c r="G120" s="537"/>
      <c r="H120" s="537"/>
      <c r="I120" s="195">
        <f t="shared" ref="I120" si="3">I118+I119</f>
        <v>0</v>
      </c>
      <c r="J120" s="195">
        <f>J118+J119</f>
        <v>0</v>
      </c>
      <c r="K120" s="193">
        <f>K118+K119</f>
        <v>0</v>
      </c>
      <c r="L120" s="196">
        <f>L118+L119</f>
        <v>0</v>
      </c>
      <c r="M120" s="196">
        <f>M118+M119</f>
        <v>0</v>
      </c>
      <c r="N120" s="197"/>
    </row>
    <row r="121" spans="2:37" ht="15.15" customHeight="1" x14ac:dyDescent="0.25"/>
    <row r="122" spans="2:37" ht="15.15" customHeight="1" x14ac:dyDescent="0.25">
      <c r="B122" s="107" t="s">
        <v>156</v>
      </c>
      <c r="C122" s="233" t="s">
        <v>60</v>
      </c>
      <c r="D122" s="203"/>
      <c r="E122" s="89"/>
      <c r="F122" s="204"/>
      <c r="G122" s="204"/>
      <c r="H122" s="204"/>
      <c r="I122" s="213"/>
      <c r="J122" s="213"/>
      <c r="K122" s="204"/>
      <c r="L122" s="89"/>
      <c r="M122" s="207"/>
      <c r="N122" s="158"/>
    </row>
    <row r="123" spans="2:37" ht="29.25" customHeight="1" x14ac:dyDescent="0.25">
      <c r="B123" s="537" t="s">
        <v>20</v>
      </c>
      <c r="C123" s="537"/>
      <c r="D123" s="537"/>
      <c r="E123" s="537"/>
      <c r="F123" s="537"/>
      <c r="G123" s="537"/>
      <c r="H123" s="537"/>
      <c r="I123" s="73" t="s">
        <v>21</v>
      </c>
      <c r="J123" s="73" t="s">
        <v>22</v>
      </c>
      <c r="K123" s="189" t="s">
        <v>18</v>
      </c>
      <c r="L123" s="190">
        <v>2027</v>
      </c>
      <c r="M123" s="190">
        <v>2028</v>
      </c>
      <c r="N123" s="73" t="s">
        <v>17</v>
      </c>
    </row>
    <row r="124" spans="2:37" ht="16.5" customHeight="1" x14ac:dyDescent="0.25">
      <c r="B124" s="714"/>
      <c r="C124" s="714"/>
      <c r="D124" s="714"/>
      <c r="E124" s="714"/>
      <c r="F124" s="714"/>
      <c r="G124" s="714"/>
      <c r="H124" s="714"/>
      <c r="I124" s="191">
        <v>0</v>
      </c>
      <c r="J124" s="192">
        <v>0</v>
      </c>
      <c r="K124" s="193">
        <f>F124+I124</f>
        <v>0</v>
      </c>
      <c r="L124" s="179">
        <v>0</v>
      </c>
      <c r="M124" s="179">
        <v>0</v>
      </c>
      <c r="N124" s="194"/>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row>
    <row r="125" spans="2:37" ht="15.15" customHeight="1" x14ac:dyDescent="0.25">
      <c r="B125" s="683"/>
      <c r="C125" s="683"/>
      <c r="D125" s="683"/>
      <c r="E125" s="683"/>
      <c r="F125" s="683"/>
      <c r="G125" s="683"/>
      <c r="H125" s="683"/>
      <c r="I125" s="191">
        <v>0</v>
      </c>
      <c r="J125" s="192">
        <v>0</v>
      </c>
      <c r="K125" s="193">
        <f>F125+I125</f>
        <v>0</v>
      </c>
      <c r="L125" s="179">
        <v>0</v>
      </c>
      <c r="M125" s="179">
        <v>0</v>
      </c>
      <c r="N125" s="194"/>
    </row>
    <row r="126" spans="2:37" ht="15.15" customHeight="1" x14ac:dyDescent="0.25">
      <c r="B126" s="537" t="s">
        <v>18</v>
      </c>
      <c r="C126" s="537"/>
      <c r="D126" s="537"/>
      <c r="E126" s="537"/>
      <c r="F126" s="537"/>
      <c r="G126" s="537"/>
      <c r="H126" s="537"/>
      <c r="I126" s="195">
        <f t="shared" ref="I126" si="4">I124+I125</f>
        <v>0</v>
      </c>
      <c r="J126" s="195">
        <f>J124+J125</f>
        <v>0</v>
      </c>
      <c r="K126" s="193">
        <f>K124+K125</f>
        <v>0</v>
      </c>
      <c r="L126" s="196">
        <f>L124+L125</f>
        <v>0</v>
      </c>
      <c r="M126" s="196">
        <f>M124+M125</f>
        <v>0</v>
      </c>
      <c r="N126" s="197"/>
    </row>
    <row r="127" spans="2:37" ht="16.5" customHeight="1" x14ac:dyDescent="0.25">
      <c r="B127" s="215"/>
      <c r="C127" s="215"/>
      <c r="D127" s="215"/>
      <c r="E127" s="216"/>
      <c r="F127" s="217"/>
      <c r="G127" s="218"/>
      <c r="H127" s="217"/>
      <c r="I127" s="219"/>
      <c r="J127" s="219"/>
      <c r="K127" s="220"/>
      <c r="L127" s="221"/>
      <c r="M127" s="222"/>
      <c r="N127" s="217"/>
    </row>
    <row r="128" spans="2:37" s="408" customFormat="1" ht="15.15" customHeight="1" x14ac:dyDescent="0.25">
      <c r="B128" s="529" t="s">
        <v>57</v>
      </c>
      <c r="C128" s="530"/>
      <c r="D128" s="530"/>
      <c r="E128" s="530"/>
      <c r="F128" s="530"/>
      <c r="G128" s="530"/>
      <c r="H128" s="530"/>
      <c r="I128" s="530"/>
      <c r="J128" s="531"/>
      <c r="K128" s="409">
        <f>K109+K114+K126</f>
        <v>0</v>
      </c>
      <c r="L128" s="470"/>
      <c r="M128" s="470"/>
      <c r="N128" s="410"/>
    </row>
    <row r="129" spans="2:41" ht="15.15" customHeight="1" x14ac:dyDescent="0.25">
      <c r="B129" s="203"/>
      <c r="C129" s="203"/>
      <c r="D129" s="203"/>
      <c r="E129" s="707"/>
      <c r="F129" s="708"/>
      <c r="G129" s="705"/>
      <c r="H129" s="706"/>
      <c r="I129" s="224"/>
      <c r="J129" s="225"/>
      <c r="K129" s="226"/>
      <c r="L129" s="227"/>
      <c r="M129" s="207"/>
      <c r="N129" s="158"/>
    </row>
    <row r="130" spans="2:41" ht="23.4" customHeight="1" x14ac:dyDescent="0.25">
      <c r="B130" s="615" t="s">
        <v>44</v>
      </c>
      <c r="C130" s="615"/>
      <c r="D130" s="615"/>
      <c r="E130" s="615"/>
      <c r="F130" s="615"/>
      <c r="G130" s="615"/>
      <c r="H130" s="615"/>
      <c r="I130" s="615"/>
      <c r="J130" s="615"/>
      <c r="K130" s="615"/>
      <c r="L130" s="615"/>
      <c r="M130" s="615"/>
      <c r="N130" s="615"/>
    </row>
    <row r="131" spans="2:41" ht="20.399999999999999" customHeight="1" x14ac:dyDescent="0.25">
      <c r="B131" s="549"/>
      <c r="C131" s="549"/>
      <c r="D131" s="549"/>
      <c r="E131" s="549"/>
      <c r="F131" s="549"/>
      <c r="G131" s="549"/>
      <c r="H131" s="549"/>
      <c r="I131" s="549"/>
      <c r="J131" s="549"/>
      <c r="K131" s="549"/>
      <c r="L131" s="549"/>
      <c r="M131" s="549"/>
      <c r="N131" s="549"/>
    </row>
    <row r="132" spans="2:41" ht="20.399999999999999" customHeight="1" x14ac:dyDescent="0.25">
      <c r="B132" s="549"/>
      <c r="C132" s="549"/>
      <c r="D132" s="549"/>
      <c r="E132" s="549"/>
      <c r="F132" s="549"/>
      <c r="G132" s="549"/>
      <c r="H132" s="549"/>
      <c r="I132" s="549"/>
      <c r="J132" s="549"/>
      <c r="K132" s="549"/>
      <c r="L132" s="549"/>
      <c r="M132" s="549"/>
      <c r="N132" s="549"/>
    </row>
    <row r="133" spans="2:41" ht="15.15" customHeight="1" x14ac:dyDescent="0.25">
      <c r="B133" s="709"/>
      <c r="C133" s="709"/>
      <c r="D133" s="709"/>
      <c r="E133" s="709"/>
      <c r="F133" s="709"/>
      <c r="G133" s="709"/>
      <c r="H133" s="709"/>
      <c r="I133" s="709"/>
      <c r="J133" s="709"/>
      <c r="K133" s="709"/>
      <c r="L133" s="709"/>
      <c r="M133" s="709"/>
      <c r="N133" s="223"/>
    </row>
    <row r="134" spans="2:41" ht="15.15" customHeight="1" x14ac:dyDescent="0.25">
      <c r="B134" s="203"/>
      <c r="C134" s="203"/>
      <c r="D134" s="203"/>
      <c r="E134" s="707"/>
      <c r="F134" s="708"/>
      <c r="G134" s="705"/>
      <c r="H134" s="706"/>
      <c r="I134" s="200"/>
      <c r="J134" s="200"/>
      <c r="K134" s="226"/>
      <c r="L134" s="227"/>
      <c r="M134" s="207"/>
      <c r="N134" s="126"/>
    </row>
    <row r="135" spans="2:41" ht="15.15" customHeight="1" x14ac:dyDescent="0.25">
      <c r="B135" s="33"/>
      <c r="C135" s="33"/>
      <c r="D135" s="33"/>
      <c r="E135" s="33"/>
      <c r="F135" s="158"/>
      <c r="G135" s="158"/>
      <c r="H135" s="158"/>
      <c r="I135" s="704"/>
      <c r="J135" s="704"/>
      <c r="K135" s="704"/>
      <c r="L135" s="228"/>
      <c r="M135" s="228"/>
      <c r="N135" s="158"/>
    </row>
    <row r="136" spans="2:41" ht="15.15" customHeight="1" x14ac:dyDescent="0.25">
      <c r="B136" s="704"/>
      <c r="C136" s="704"/>
      <c r="D136" s="704"/>
      <c r="E136" s="701"/>
      <c r="F136" s="702"/>
      <c r="G136" s="703"/>
      <c r="H136" s="704"/>
      <c r="I136" s="703"/>
      <c r="J136" s="703"/>
      <c r="K136" s="704"/>
      <c r="L136" s="229"/>
      <c r="M136" s="229"/>
      <c r="N136" s="165"/>
    </row>
    <row r="137" spans="2:41" ht="11.25" customHeight="1" x14ac:dyDescent="0.25">
      <c r="B137" s="33"/>
      <c r="C137" s="33"/>
      <c r="D137" s="33"/>
      <c r="E137" s="701"/>
      <c r="F137" s="702"/>
      <c r="G137" s="703"/>
      <c r="H137" s="704"/>
      <c r="I137" s="703"/>
      <c r="J137" s="703"/>
      <c r="K137" s="704"/>
      <c r="L137" s="229"/>
      <c r="M137" s="229"/>
      <c r="N137" s="126"/>
    </row>
    <row r="138" spans="2:41" ht="15.15" customHeight="1" x14ac:dyDescent="0.25">
      <c r="B138" s="33"/>
      <c r="C138" s="33"/>
      <c r="D138" s="33"/>
      <c r="E138" s="33"/>
      <c r="F138" s="158"/>
      <c r="G138" s="158"/>
      <c r="H138" s="158"/>
      <c r="I138" s="158"/>
      <c r="J138" s="158"/>
      <c r="K138" s="158"/>
      <c r="L138" s="159"/>
      <c r="M138" s="159"/>
      <c r="N138" s="158"/>
    </row>
    <row r="139" spans="2:41" ht="15.15" customHeight="1" x14ac:dyDescent="0.25">
      <c r="B139" s="33"/>
      <c r="C139" s="33"/>
      <c r="D139" s="33"/>
      <c r="E139" s="704"/>
      <c r="F139" s="704"/>
      <c r="G139" s="55"/>
      <c r="H139" s="55"/>
      <c r="I139" s="704"/>
      <c r="J139" s="704"/>
      <c r="K139" s="704"/>
      <c r="L139" s="228"/>
      <c r="M139" s="228"/>
      <c r="N139" s="158"/>
    </row>
    <row r="140" spans="2:41" ht="15.15" customHeight="1" x14ac:dyDescent="0.25">
      <c r="B140" s="704"/>
      <c r="C140" s="704"/>
      <c r="D140" s="704"/>
      <c r="E140" s="701"/>
      <c r="F140" s="702"/>
      <c r="G140" s="703"/>
      <c r="H140" s="704"/>
      <c r="I140" s="703"/>
      <c r="J140" s="703"/>
      <c r="K140" s="704"/>
      <c r="L140" s="229"/>
      <c r="M140" s="229"/>
      <c r="N140" s="126"/>
    </row>
    <row r="141" spans="2:41" ht="15" customHeight="1" x14ac:dyDescent="0.25">
      <c r="B141" s="33"/>
      <c r="C141" s="33"/>
      <c r="D141" s="33"/>
      <c r="E141" s="701"/>
      <c r="F141" s="702"/>
      <c r="G141" s="703"/>
      <c r="H141" s="704"/>
      <c r="I141" s="703"/>
      <c r="J141" s="703"/>
      <c r="K141" s="704"/>
      <c r="L141" s="229"/>
      <c r="M141" s="229"/>
      <c r="N141" s="126"/>
    </row>
    <row r="142" spans="2:41" ht="15.15" customHeight="1" x14ac:dyDescent="0.25">
      <c r="C142" s="33"/>
      <c r="D142" s="33"/>
      <c r="E142" s="159"/>
      <c r="F142" s="158"/>
      <c r="G142" s="158"/>
      <c r="H142" s="158"/>
      <c r="I142" s="158"/>
      <c r="J142" s="158"/>
      <c r="K142" s="158"/>
      <c r="L142" s="159"/>
      <c r="M142" s="159"/>
      <c r="N142" s="126"/>
    </row>
    <row r="143" spans="2:41" ht="15.75" customHeight="1" x14ac:dyDescent="0.25">
      <c r="C143" s="33"/>
      <c r="D143" s="33"/>
      <c r="E143" s="159"/>
      <c r="F143" s="158"/>
      <c r="G143" s="158"/>
      <c r="H143" s="158"/>
      <c r="I143" s="158"/>
      <c r="J143" s="158"/>
      <c r="K143" s="158"/>
      <c r="L143" s="159"/>
      <c r="M143" s="159"/>
      <c r="N143" s="126"/>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13"/>
      <c r="AN143" s="113"/>
      <c r="AO143" s="113"/>
    </row>
    <row r="144" spans="2:41" ht="15.15" customHeight="1" x14ac:dyDescent="0.25">
      <c r="B144" s="230"/>
      <c r="C144" s="230"/>
      <c r="D144" s="230"/>
      <c r="E144" s="230"/>
      <c r="F144" s="230"/>
      <c r="G144" s="230"/>
      <c r="H144" s="230"/>
      <c r="I144" s="230"/>
      <c r="J144" s="230"/>
      <c r="K144" s="230"/>
      <c r="L144" s="230"/>
      <c r="M144" s="230"/>
      <c r="N144" s="230"/>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row>
    <row r="145" spans="2:40" ht="15.15" customHeight="1" x14ac:dyDescent="0.25">
      <c r="B145" s="230"/>
      <c r="C145" s="230"/>
      <c r="D145" s="230"/>
      <c r="E145" s="230"/>
      <c r="F145" s="230"/>
      <c r="G145" s="230"/>
      <c r="H145" s="230"/>
      <c r="I145" s="230"/>
      <c r="J145" s="230"/>
      <c r="K145" s="230"/>
      <c r="L145" s="230"/>
      <c r="M145" s="230"/>
      <c r="N145" s="230"/>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row>
    <row r="146" spans="2:40" ht="15" customHeight="1" x14ac:dyDescent="0.25">
      <c r="B146" s="230"/>
      <c r="C146" s="230"/>
      <c r="D146" s="230"/>
      <c r="E146" s="230"/>
      <c r="F146" s="230"/>
      <c r="G146" s="230"/>
      <c r="H146" s="230"/>
      <c r="I146" s="230"/>
      <c r="J146" s="230"/>
      <c r="K146" s="230"/>
      <c r="L146" s="21"/>
      <c r="M146" s="21"/>
      <c r="N146" s="230"/>
    </row>
    <row r="147" spans="2:40" ht="24.9" customHeight="1" x14ac:dyDescent="0.25">
      <c r="B147" s="209"/>
      <c r="C147" s="209"/>
      <c r="D147" s="209"/>
      <c r="E147" s="209"/>
      <c r="F147" s="209"/>
      <c r="G147" s="209"/>
      <c r="H147" s="209"/>
      <c r="I147" s="209"/>
      <c r="J147" s="209"/>
      <c r="K147" s="209"/>
      <c r="L147" s="209"/>
      <c r="M147" s="209"/>
      <c r="N147" s="209"/>
    </row>
    <row r="148" spans="2:40" ht="15.15" customHeight="1" x14ac:dyDescent="0.25">
      <c r="B148" s="33"/>
      <c r="C148" s="33"/>
      <c r="D148" s="33"/>
      <c r="F148" s="22"/>
      <c r="G148" s="22"/>
      <c r="H148" s="22"/>
      <c r="I148" s="22"/>
      <c r="J148" s="22"/>
      <c r="K148" s="22"/>
      <c r="L148" s="22"/>
      <c r="M148" s="22"/>
      <c r="N148" s="22"/>
    </row>
    <row r="149" spans="2:40" x14ac:dyDescent="0.25">
      <c r="B149" s="704"/>
      <c r="C149" s="704"/>
      <c r="D149" s="704"/>
      <c r="E149" s="158"/>
      <c r="F149" s="158"/>
      <c r="G149" s="158"/>
      <c r="H149" s="158"/>
      <c r="I149" s="158"/>
      <c r="J149" s="158"/>
      <c r="K149" s="158"/>
      <c r="L149" s="158"/>
      <c r="M149" s="158"/>
      <c r="N149" s="158"/>
    </row>
  </sheetData>
  <mergeCells count="116">
    <mergeCell ref="B136:D136"/>
    <mergeCell ref="E136:F136"/>
    <mergeCell ref="G136:H136"/>
    <mergeCell ref="B130:N130"/>
    <mergeCell ref="B76:F76"/>
    <mergeCell ref="B77:F77"/>
    <mergeCell ref="B78:F78"/>
    <mergeCell ref="B79:J79"/>
    <mergeCell ref="B82:F82"/>
    <mergeCell ref="B83:F83"/>
    <mergeCell ref="B84:F84"/>
    <mergeCell ref="B85:J85"/>
    <mergeCell ref="B107:F107"/>
    <mergeCell ref="B108:F108"/>
    <mergeCell ref="B109:J109"/>
    <mergeCell ref="B100:H100"/>
    <mergeCell ref="B102:H102"/>
    <mergeCell ref="B103:H103"/>
    <mergeCell ref="B123:H123"/>
    <mergeCell ref="B124:H124"/>
    <mergeCell ref="B125:H125"/>
    <mergeCell ref="B126:H126"/>
    <mergeCell ref="I112:J112"/>
    <mergeCell ref="I114:J114"/>
    <mergeCell ref="B56:F56"/>
    <mergeCell ref="B57:F57"/>
    <mergeCell ref="B58:F58"/>
    <mergeCell ref="B59:J59"/>
    <mergeCell ref="B62:F62"/>
    <mergeCell ref="G134:H134"/>
    <mergeCell ref="E134:F134"/>
    <mergeCell ref="I135:K135"/>
    <mergeCell ref="I136:K136"/>
    <mergeCell ref="B133:M133"/>
    <mergeCell ref="B131:N132"/>
    <mergeCell ref="E129:F129"/>
    <mergeCell ref="G129:H129"/>
    <mergeCell ref="B73:J73"/>
    <mergeCell ref="B67:I67"/>
    <mergeCell ref="B63:F63"/>
    <mergeCell ref="B64:F64"/>
    <mergeCell ref="B65:J65"/>
    <mergeCell ref="B70:F70"/>
    <mergeCell ref="B71:F71"/>
    <mergeCell ref="B72:F72"/>
    <mergeCell ref="B88:F88"/>
    <mergeCell ref="B128:J128"/>
    <mergeCell ref="B106:F106"/>
    <mergeCell ref="E141:F141"/>
    <mergeCell ref="G140:H140"/>
    <mergeCell ref="G141:H141"/>
    <mergeCell ref="B149:D149"/>
    <mergeCell ref="I137:K137"/>
    <mergeCell ref="E137:F137"/>
    <mergeCell ref="G137:H137"/>
    <mergeCell ref="I140:K140"/>
    <mergeCell ref="I141:K141"/>
    <mergeCell ref="E139:F139"/>
    <mergeCell ref="I139:K139"/>
    <mergeCell ref="B140:D140"/>
    <mergeCell ref="E140:F140"/>
    <mergeCell ref="L3:N4"/>
    <mergeCell ref="C30:D30"/>
    <mergeCell ref="C17:D17"/>
    <mergeCell ref="E17:F17"/>
    <mergeCell ref="C24:D24"/>
    <mergeCell ref="E24:F24"/>
    <mergeCell ref="C16:D16"/>
    <mergeCell ref="E16:F16"/>
    <mergeCell ref="C23:D23"/>
    <mergeCell ref="E23:F23"/>
    <mergeCell ref="C29:D29"/>
    <mergeCell ref="B10:N11"/>
    <mergeCell ref="B5:K5"/>
    <mergeCell ref="B6:K6"/>
    <mergeCell ref="B7:K7"/>
    <mergeCell ref="B8:K8"/>
    <mergeCell ref="C21:N21"/>
    <mergeCell ref="B20:G20"/>
    <mergeCell ref="C14:L14"/>
    <mergeCell ref="B114:H114"/>
    <mergeCell ref="B117:H117"/>
    <mergeCell ref="B118:H118"/>
    <mergeCell ref="B119:H119"/>
    <mergeCell ref="B120:H120"/>
    <mergeCell ref="B89:F89"/>
    <mergeCell ref="B90:F90"/>
    <mergeCell ref="B91:J91"/>
    <mergeCell ref="B93:J93"/>
    <mergeCell ref="B95:N96"/>
    <mergeCell ref="B101:H101"/>
    <mergeCell ref="C97:N97"/>
    <mergeCell ref="I113:J113"/>
    <mergeCell ref="B112:H112"/>
    <mergeCell ref="B113:H113"/>
    <mergeCell ref="B1:F2"/>
    <mergeCell ref="B18:J18"/>
    <mergeCell ref="B50:F50"/>
    <mergeCell ref="B51:F51"/>
    <mergeCell ref="B52:F52"/>
    <mergeCell ref="B53:J53"/>
    <mergeCell ref="B25:J25"/>
    <mergeCell ref="B31:J31"/>
    <mergeCell ref="B37:J37"/>
    <mergeCell ref="B43:J43"/>
    <mergeCell ref="B45:J45"/>
    <mergeCell ref="E29:F29"/>
    <mergeCell ref="C36:D36"/>
    <mergeCell ref="E36:F36"/>
    <mergeCell ref="C41:D41"/>
    <mergeCell ref="E41:F41"/>
    <mergeCell ref="C42:D42"/>
    <mergeCell ref="E42:F42"/>
    <mergeCell ref="C35:D35"/>
    <mergeCell ref="E35:F35"/>
    <mergeCell ref="B3:K4"/>
  </mergeCells>
  <dataValidations count="1">
    <dataValidation type="list" allowBlank="1" showInputMessage="1" showErrorMessage="1" sqref="I51:I52 I107:I108 H23:H24 H29:H30 I77:I78 H16:H17 I83:I84 I63:I64 I57:I58 I71:I72 H35:H36 H41:H42 I89:I90" xr:uid="{00000000-0002-0000-0E00-000000000000}">
      <formula1>"Selecionar,Ano,Mês,Semana,Dia,Hora,Projeto/tarefa,Sessão/apresentação"</formula1>
    </dataValidation>
  </dataValidations>
  <pageMargins left="0.70866141732283472" right="0.70866141732283472" top="1.4446874999999999" bottom="0.74803149606299213" header="0.59055118110236227" footer="0.31496062992125984"/>
  <pageSetup paperSize="8" scale="61" orientation="portrait" r:id="rId1"/>
  <headerFooter>
    <oddHeader>&amp;L          &amp;G     &amp;"Aptos,Negrito"&amp;14Concurso para criação de Orquestra Regional de Alentejo</oddHeader>
  </headerFooter>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4B4F1-0065-461A-B887-A3BE385DADDE}">
  <sheetPr codeName="Folha3">
    <tabColor theme="1"/>
  </sheetPr>
  <dimension ref="B1:AD107"/>
  <sheetViews>
    <sheetView showGridLines="0" zoomScaleNormal="100" workbookViewId="0"/>
  </sheetViews>
  <sheetFormatPr defaultColWidth="9.33203125" defaultRowHeight="13.8" x14ac:dyDescent="0.25"/>
  <cols>
    <col min="1" max="1" width="2.109375" style="7" customWidth="1"/>
    <col min="2" max="15" width="9.33203125" style="7"/>
    <col min="16" max="16" width="3.109375" style="7" customWidth="1"/>
    <col min="17" max="16384" width="9.33203125" style="7"/>
  </cols>
  <sheetData>
    <row r="1" spans="2:15" ht="30" customHeight="1" x14ac:dyDescent="0.25">
      <c r="B1" s="264" t="s">
        <v>277</v>
      </c>
      <c r="C1" s="27"/>
      <c r="D1" s="27"/>
      <c r="E1" s="27"/>
      <c r="F1" s="27"/>
      <c r="G1" s="27"/>
      <c r="H1" s="27"/>
    </row>
    <row r="2" spans="2:15" ht="10.199999999999999" customHeight="1" x14ac:dyDescent="0.25">
      <c r="B2" s="27"/>
      <c r="C2" s="27"/>
      <c r="D2" s="27"/>
      <c r="E2" s="27"/>
      <c r="F2" s="27"/>
      <c r="G2" s="27"/>
      <c r="H2" s="27"/>
    </row>
    <row r="3" spans="2:15" x14ac:dyDescent="0.25">
      <c r="B3" s="591" t="s">
        <v>198</v>
      </c>
      <c r="C3" s="591"/>
      <c r="D3" s="591"/>
      <c r="E3" s="591"/>
      <c r="F3" s="591"/>
      <c r="G3" s="591"/>
      <c r="H3" s="591"/>
      <c r="I3" s="591"/>
      <c r="J3" s="591"/>
      <c r="K3" s="591"/>
      <c r="L3" s="591"/>
      <c r="M3" s="591"/>
      <c r="N3" s="591"/>
      <c r="O3" s="591"/>
    </row>
    <row r="4" spans="2:15" x14ac:dyDescent="0.25">
      <c r="B4" s="591"/>
      <c r="C4" s="591"/>
      <c r="D4" s="591"/>
      <c r="E4" s="591"/>
      <c r="F4" s="591"/>
      <c r="G4" s="591"/>
      <c r="H4" s="591"/>
      <c r="I4" s="591"/>
      <c r="J4" s="591"/>
      <c r="K4" s="591"/>
      <c r="L4" s="591"/>
      <c r="M4" s="591"/>
      <c r="N4" s="591"/>
      <c r="O4" s="591"/>
    </row>
    <row r="5" spans="2:15" ht="58.2" customHeight="1" x14ac:dyDescent="0.25">
      <c r="B5" s="588" t="s">
        <v>199</v>
      </c>
      <c r="C5" s="588"/>
      <c r="D5" s="588"/>
      <c r="E5" s="588"/>
      <c r="F5" s="588"/>
      <c r="G5" s="588"/>
      <c r="H5" s="588"/>
      <c r="I5" s="588"/>
      <c r="J5" s="588"/>
      <c r="K5" s="588"/>
      <c r="L5" s="588"/>
      <c r="M5" s="588"/>
      <c r="N5" s="588"/>
      <c r="O5" s="588"/>
    </row>
    <row r="6" spans="2:15" ht="35.25" customHeight="1" x14ac:dyDescent="0.25">
      <c r="B6" s="718"/>
      <c r="C6" s="718"/>
      <c r="D6" s="718"/>
      <c r="E6" s="718"/>
      <c r="F6" s="718"/>
      <c r="G6" s="718"/>
      <c r="H6" s="718"/>
      <c r="I6" s="718"/>
      <c r="J6" s="718"/>
      <c r="K6" s="718"/>
      <c r="L6" s="718"/>
      <c r="M6" s="718"/>
      <c r="N6" s="718"/>
      <c r="O6" s="718"/>
    </row>
    <row r="7" spans="2:15" x14ac:dyDescent="0.25">
      <c r="B7" s="718"/>
      <c r="C7" s="718"/>
      <c r="D7" s="718"/>
      <c r="E7" s="718"/>
      <c r="F7" s="718"/>
      <c r="G7" s="718"/>
      <c r="H7" s="718"/>
      <c r="I7" s="718"/>
      <c r="J7" s="718"/>
      <c r="K7" s="718"/>
      <c r="L7" s="718"/>
      <c r="M7" s="718"/>
      <c r="N7" s="718"/>
      <c r="O7" s="718"/>
    </row>
    <row r="8" spans="2:15" x14ac:dyDescent="0.25">
      <c r="B8" s="719" t="s">
        <v>117</v>
      </c>
      <c r="C8" s="719"/>
      <c r="D8" s="719"/>
      <c r="E8" s="719"/>
      <c r="F8" s="719"/>
      <c r="G8" s="719"/>
      <c r="H8" s="719"/>
      <c r="I8" s="719"/>
      <c r="J8" s="719"/>
      <c r="K8" s="719"/>
      <c r="L8" s="719"/>
      <c r="M8" s="719"/>
      <c r="N8" s="719"/>
      <c r="O8" s="243"/>
    </row>
    <row r="9" spans="2:15" x14ac:dyDescent="0.25">
      <c r="O9" s="223"/>
    </row>
    <row r="10" spans="2:15" x14ac:dyDescent="0.25">
      <c r="B10" s="591" t="s">
        <v>200</v>
      </c>
      <c r="C10" s="591"/>
      <c r="D10" s="591"/>
      <c r="E10" s="591"/>
      <c r="F10" s="591"/>
      <c r="G10" s="591"/>
      <c r="H10" s="591"/>
      <c r="I10" s="591"/>
      <c r="J10" s="591"/>
      <c r="K10" s="591"/>
      <c r="L10" s="591"/>
      <c r="M10" s="591"/>
      <c r="N10" s="591"/>
      <c r="O10" s="591"/>
    </row>
    <row r="11" spans="2:15" x14ac:dyDescent="0.25">
      <c r="B11" s="591"/>
      <c r="C11" s="591"/>
      <c r="D11" s="591"/>
      <c r="E11" s="591"/>
      <c r="F11" s="591"/>
      <c r="G11" s="591"/>
      <c r="H11" s="591"/>
      <c r="I11" s="591"/>
      <c r="J11" s="591"/>
      <c r="K11" s="591"/>
      <c r="L11" s="591"/>
      <c r="M11" s="591"/>
      <c r="N11" s="591"/>
      <c r="O11" s="591"/>
    </row>
    <row r="12" spans="2:15" ht="40.5" customHeight="1" x14ac:dyDescent="0.25">
      <c r="B12" s="598" t="s">
        <v>278</v>
      </c>
      <c r="C12" s="598"/>
      <c r="D12" s="598"/>
      <c r="E12" s="598"/>
      <c r="F12" s="598"/>
      <c r="G12" s="598"/>
      <c r="H12" s="598"/>
      <c r="I12" s="598"/>
      <c r="J12" s="598"/>
      <c r="K12" s="598"/>
      <c r="L12" s="598"/>
      <c r="M12" s="598"/>
      <c r="N12" s="598"/>
      <c r="O12" s="598"/>
    </row>
    <row r="13" spans="2:15" x14ac:dyDescent="0.25">
      <c r="B13" s="718"/>
      <c r="C13" s="718"/>
      <c r="D13" s="718"/>
      <c r="E13" s="718"/>
      <c r="F13" s="718"/>
      <c r="G13" s="718"/>
      <c r="H13" s="718"/>
      <c r="I13" s="718"/>
      <c r="J13" s="718"/>
      <c r="K13" s="718"/>
      <c r="L13" s="718"/>
      <c r="M13" s="718"/>
      <c r="N13" s="718"/>
      <c r="O13" s="718"/>
    </row>
    <row r="14" spans="2:15" x14ac:dyDescent="0.25">
      <c r="B14" s="718"/>
      <c r="C14" s="718"/>
      <c r="D14" s="718"/>
      <c r="E14" s="718"/>
      <c r="F14" s="718"/>
      <c r="G14" s="718"/>
      <c r="H14" s="718"/>
      <c r="I14" s="718"/>
      <c r="J14" s="718"/>
      <c r="K14" s="718"/>
      <c r="L14" s="718"/>
      <c r="M14" s="718"/>
      <c r="N14" s="718"/>
      <c r="O14" s="718"/>
    </row>
    <row r="15" spans="2:15" ht="24" customHeight="1" x14ac:dyDescent="0.25">
      <c r="B15" s="719" t="s">
        <v>117</v>
      </c>
      <c r="C15" s="719"/>
      <c r="D15" s="719"/>
      <c r="E15" s="719"/>
      <c r="F15" s="719"/>
      <c r="G15" s="719"/>
      <c r="H15" s="719"/>
      <c r="I15" s="719"/>
      <c r="J15" s="719"/>
      <c r="K15" s="719"/>
      <c r="L15" s="719"/>
      <c r="M15" s="719"/>
      <c r="N15" s="719"/>
      <c r="O15" s="223"/>
    </row>
    <row r="16" spans="2:15" x14ac:dyDescent="0.25">
      <c r="B16" s="591" t="s">
        <v>279</v>
      </c>
      <c r="C16" s="591"/>
      <c r="D16" s="591"/>
      <c r="E16" s="591"/>
      <c r="F16" s="591"/>
      <c r="G16" s="591"/>
      <c r="H16" s="591"/>
      <c r="I16" s="591"/>
      <c r="J16" s="591"/>
      <c r="K16" s="591"/>
      <c r="L16" s="591"/>
      <c r="M16" s="591"/>
      <c r="N16" s="591"/>
      <c r="O16" s="591"/>
    </row>
    <row r="17" spans="2:30" x14ac:dyDescent="0.25">
      <c r="B17" s="591"/>
      <c r="C17" s="591"/>
      <c r="D17" s="591"/>
      <c r="E17" s="591"/>
      <c r="F17" s="591"/>
      <c r="G17" s="591"/>
      <c r="H17" s="591"/>
      <c r="I17" s="591"/>
      <c r="J17" s="591"/>
      <c r="K17" s="591"/>
      <c r="L17" s="591"/>
      <c r="M17" s="591"/>
      <c r="N17" s="591"/>
      <c r="O17" s="591"/>
    </row>
    <row r="18" spans="2:30" ht="20.399999999999999" customHeight="1" x14ac:dyDescent="0.25">
      <c r="B18" s="588" t="s">
        <v>354</v>
      </c>
      <c r="C18" s="588"/>
      <c r="D18" s="588"/>
      <c r="E18" s="588"/>
      <c r="F18" s="588"/>
      <c r="G18" s="588"/>
      <c r="H18" s="588"/>
      <c r="I18" s="588"/>
      <c r="J18" s="588"/>
      <c r="K18" s="588"/>
      <c r="L18" s="588"/>
      <c r="M18" s="588"/>
      <c r="N18" s="588"/>
      <c r="O18" s="588"/>
    </row>
    <row r="19" spans="2:30" ht="31.95" customHeight="1" x14ac:dyDescent="0.25">
      <c r="B19" s="718"/>
      <c r="C19" s="718"/>
      <c r="D19" s="718"/>
      <c r="E19" s="718"/>
      <c r="F19" s="718"/>
      <c r="G19" s="718"/>
      <c r="H19" s="718"/>
      <c r="I19" s="718"/>
      <c r="J19" s="718"/>
      <c r="K19" s="718"/>
      <c r="L19" s="718"/>
      <c r="M19" s="718"/>
      <c r="N19" s="718"/>
      <c r="O19" s="718"/>
      <c r="P19" s="240"/>
      <c r="Q19" s="241"/>
      <c r="R19" s="62"/>
      <c r="S19" s="62"/>
      <c r="T19" s="62"/>
      <c r="U19" s="62"/>
      <c r="V19" s="62"/>
      <c r="W19" s="62"/>
      <c r="X19" s="62"/>
      <c r="Y19" s="62"/>
      <c r="Z19" s="62"/>
      <c r="AA19" s="62"/>
      <c r="AB19" s="62"/>
      <c r="AC19" s="62"/>
      <c r="AD19" s="62"/>
    </row>
    <row r="20" spans="2:30" x14ac:dyDescent="0.25">
      <c r="B20" s="718"/>
      <c r="C20" s="718"/>
      <c r="D20" s="718"/>
      <c r="E20" s="718"/>
      <c r="F20" s="718"/>
      <c r="G20" s="718"/>
      <c r="H20" s="718"/>
      <c r="I20" s="718"/>
      <c r="J20" s="718"/>
      <c r="K20" s="718"/>
      <c r="L20" s="718"/>
      <c r="M20" s="718"/>
      <c r="N20" s="718"/>
      <c r="O20" s="718"/>
    </row>
    <row r="22" spans="2:30" x14ac:dyDescent="0.25">
      <c r="B22" s="591" t="s">
        <v>48</v>
      </c>
      <c r="C22" s="591"/>
      <c r="D22" s="591"/>
      <c r="E22" s="591"/>
      <c r="F22" s="591"/>
      <c r="G22" s="591"/>
      <c r="H22" s="591"/>
      <c r="I22" s="591"/>
      <c r="J22" s="591"/>
      <c r="K22" s="591"/>
      <c r="L22" s="591"/>
      <c r="M22" s="591"/>
      <c r="N22" s="591"/>
      <c r="O22" s="591"/>
    </row>
    <row r="23" spans="2:30" x14ac:dyDescent="0.25">
      <c r="B23" s="591"/>
      <c r="C23" s="591"/>
      <c r="D23" s="591"/>
      <c r="E23" s="591"/>
      <c r="F23" s="591"/>
      <c r="G23" s="591"/>
      <c r="H23" s="591"/>
      <c r="I23" s="591"/>
      <c r="J23" s="591"/>
      <c r="K23" s="591"/>
      <c r="L23" s="591"/>
      <c r="M23" s="591"/>
      <c r="N23" s="591"/>
      <c r="O23" s="591"/>
    </row>
    <row r="24" spans="2:30" ht="34.5" customHeight="1" x14ac:dyDescent="0.3">
      <c r="B24" s="717" t="s">
        <v>290</v>
      </c>
      <c r="C24" s="717"/>
      <c r="D24" s="717"/>
      <c r="E24" s="717"/>
      <c r="F24" s="717"/>
      <c r="G24" s="717"/>
      <c r="H24" s="717"/>
      <c r="I24" s="717"/>
      <c r="J24" s="717"/>
      <c r="K24" s="717"/>
      <c r="L24" s="717"/>
      <c r="M24" s="717"/>
      <c r="N24" s="717"/>
      <c r="O24" s="717"/>
    </row>
    <row r="25" spans="2:30" x14ac:dyDescent="0.25">
      <c r="B25" s="718" t="s">
        <v>119</v>
      </c>
      <c r="C25" s="718"/>
      <c r="D25" s="718"/>
      <c r="E25" s="718"/>
      <c r="F25" s="718"/>
      <c r="G25" s="718"/>
      <c r="H25" s="718"/>
      <c r="I25" s="718"/>
      <c r="J25" s="718"/>
      <c r="K25" s="718"/>
      <c r="L25" s="718"/>
      <c r="M25" s="718"/>
      <c r="N25" s="718"/>
      <c r="O25" s="718"/>
    </row>
    <row r="26" spans="2:30" ht="70.5" customHeight="1" x14ac:dyDescent="0.25">
      <c r="B26" s="718"/>
      <c r="C26" s="718"/>
      <c r="D26" s="718"/>
      <c r="E26" s="718"/>
      <c r="F26" s="718"/>
      <c r="G26" s="718"/>
      <c r="H26" s="718"/>
      <c r="I26" s="718"/>
      <c r="J26" s="718"/>
      <c r="K26" s="718"/>
      <c r="L26" s="718"/>
      <c r="M26" s="718"/>
      <c r="N26" s="718"/>
      <c r="O26" s="718"/>
    </row>
    <row r="27" spans="2:30" ht="30.75" customHeight="1" x14ac:dyDescent="0.25">
      <c r="B27" s="719" t="s">
        <v>118</v>
      </c>
      <c r="C27" s="719"/>
      <c r="D27" s="719"/>
      <c r="E27" s="719"/>
      <c r="F27" s="719"/>
      <c r="G27" s="719"/>
      <c r="H27" s="719"/>
      <c r="I27" s="719"/>
      <c r="J27" s="719"/>
      <c r="K27" s="719"/>
      <c r="L27" s="719"/>
      <c r="M27" s="719"/>
      <c r="N27" s="719"/>
      <c r="O27" s="223"/>
    </row>
    <row r="28" spans="2:30" x14ac:dyDescent="0.25">
      <c r="B28" s="591" t="s">
        <v>291</v>
      </c>
      <c r="C28" s="591"/>
      <c r="D28" s="591"/>
      <c r="E28" s="591"/>
      <c r="F28" s="591"/>
      <c r="G28" s="591"/>
      <c r="H28" s="591"/>
      <c r="I28" s="591"/>
      <c r="J28" s="591"/>
      <c r="K28" s="591"/>
      <c r="L28" s="591"/>
      <c r="M28" s="591"/>
      <c r="N28" s="591"/>
      <c r="O28" s="591"/>
    </row>
    <row r="29" spans="2:30" x14ac:dyDescent="0.25">
      <c r="B29" s="591"/>
      <c r="C29" s="591"/>
      <c r="D29" s="591"/>
      <c r="E29" s="591"/>
      <c r="F29" s="591"/>
      <c r="G29" s="591"/>
      <c r="H29" s="591"/>
      <c r="I29" s="591"/>
      <c r="J29" s="591"/>
      <c r="K29" s="591"/>
      <c r="L29" s="591"/>
      <c r="M29" s="591"/>
      <c r="N29" s="591"/>
      <c r="O29" s="591"/>
    </row>
    <row r="30" spans="2:30" ht="35.25" customHeight="1" x14ac:dyDescent="0.25">
      <c r="B30" s="588"/>
      <c r="C30" s="588"/>
      <c r="D30" s="588"/>
      <c r="E30" s="588"/>
      <c r="F30" s="588"/>
      <c r="G30" s="588"/>
      <c r="H30" s="588"/>
      <c r="I30" s="588"/>
      <c r="J30" s="588"/>
      <c r="K30" s="588"/>
      <c r="L30" s="588"/>
      <c r="M30" s="588"/>
      <c r="N30" s="588"/>
      <c r="O30" s="588"/>
    </row>
    <row r="31" spans="2:30" x14ac:dyDescent="0.25">
      <c r="B31" s="718" t="s">
        <v>119</v>
      </c>
      <c r="C31" s="718"/>
      <c r="D31" s="718"/>
      <c r="E31" s="718"/>
      <c r="F31" s="718"/>
      <c r="G31" s="718"/>
      <c r="H31" s="718"/>
      <c r="I31" s="718"/>
      <c r="J31" s="718"/>
      <c r="K31" s="718"/>
      <c r="L31" s="718"/>
      <c r="M31" s="718"/>
      <c r="N31" s="718"/>
      <c r="O31" s="718"/>
    </row>
    <row r="32" spans="2:30" x14ac:dyDescent="0.25">
      <c r="B32" s="718"/>
      <c r="C32" s="718"/>
      <c r="D32" s="718"/>
      <c r="E32" s="718"/>
      <c r="F32" s="718"/>
      <c r="G32" s="718"/>
      <c r="H32" s="718"/>
      <c r="I32" s="718"/>
      <c r="J32" s="718"/>
      <c r="K32" s="718"/>
      <c r="L32" s="718"/>
      <c r="M32" s="718"/>
      <c r="N32" s="718"/>
      <c r="O32" s="718"/>
    </row>
    <row r="33" spans="2:15" x14ac:dyDescent="0.25">
      <c r="B33" s="243"/>
      <c r="C33" s="243"/>
      <c r="D33" s="243"/>
      <c r="E33" s="243"/>
      <c r="F33" s="243"/>
      <c r="G33" s="243"/>
      <c r="H33" s="243"/>
      <c r="I33" s="243"/>
      <c r="J33" s="243"/>
      <c r="K33" s="243"/>
      <c r="L33" s="243"/>
      <c r="M33" s="243"/>
      <c r="N33" s="243"/>
      <c r="O33" s="243"/>
    </row>
    <row r="34" spans="2:15" x14ac:dyDescent="0.25">
      <c r="B34" s="243"/>
      <c r="C34" s="243"/>
      <c r="D34" s="243"/>
      <c r="E34" s="243"/>
      <c r="F34" s="243"/>
      <c r="G34" s="243"/>
      <c r="H34" s="243"/>
      <c r="I34" s="243"/>
      <c r="J34" s="243"/>
      <c r="K34" s="243"/>
      <c r="L34" s="243"/>
      <c r="M34" s="243"/>
      <c r="N34" s="243"/>
      <c r="O34" s="243"/>
    </row>
    <row r="35" spans="2:15" x14ac:dyDescent="0.25">
      <c r="B35" s="591" t="s">
        <v>280</v>
      </c>
      <c r="C35" s="591"/>
      <c r="D35" s="591"/>
      <c r="E35" s="591"/>
      <c r="F35" s="591"/>
      <c r="G35" s="591"/>
      <c r="H35" s="591"/>
      <c r="I35" s="591"/>
      <c r="J35" s="591"/>
      <c r="K35" s="591"/>
      <c r="L35" s="591"/>
      <c r="M35" s="591"/>
      <c r="N35" s="591"/>
      <c r="O35" s="591"/>
    </row>
    <row r="36" spans="2:15" ht="30" customHeight="1" x14ac:dyDescent="0.25">
      <c r="B36" s="591"/>
      <c r="C36" s="591"/>
      <c r="D36" s="591"/>
      <c r="E36" s="591"/>
      <c r="F36" s="591"/>
      <c r="G36" s="591"/>
      <c r="H36" s="591"/>
      <c r="I36" s="591"/>
      <c r="J36" s="591"/>
      <c r="K36" s="591"/>
      <c r="L36" s="591"/>
      <c r="M36" s="591"/>
      <c r="N36" s="591"/>
      <c r="O36" s="591"/>
    </row>
    <row r="37" spans="2:15" x14ac:dyDescent="0.25">
      <c r="B37" s="588"/>
      <c r="C37" s="588"/>
      <c r="D37" s="588"/>
      <c r="E37" s="588"/>
      <c r="F37" s="588"/>
      <c r="G37" s="588"/>
      <c r="H37" s="588"/>
      <c r="I37" s="588"/>
      <c r="J37" s="588"/>
      <c r="K37" s="588"/>
      <c r="L37" s="588"/>
      <c r="M37" s="588"/>
      <c r="N37" s="588"/>
      <c r="O37" s="588"/>
    </row>
    <row r="38" spans="2:15" x14ac:dyDescent="0.25">
      <c r="B38" s="718" t="s">
        <v>119</v>
      </c>
      <c r="C38" s="718"/>
      <c r="D38" s="718"/>
      <c r="E38" s="718"/>
      <c r="F38" s="718"/>
      <c r="G38" s="718"/>
      <c r="H38" s="718"/>
      <c r="I38" s="718"/>
      <c r="J38" s="718"/>
      <c r="K38" s="718"/>
      <c r="L38" s="718"/>
      <c r="M38" s="718"/>
      <c r="N38" s="718"/>
      <c r="O38" s="718"/>
    </row>
    <row r="39" spans="2:15" x14ac:dyDescent="0.25">
      <c r="B39" s="718"/>
      <c r="C39" s="718"/>
      <c r="D39" s="718"/>
      <c r="E39" s="718"/>
      <c r="F39" s="718"/>
      <c r="G39" s="718"/>
      <c r="H39" s="718"/>
      <c r="I39" s="718"/>
      <c r="J39" s="718"/>
      <c r="K39" s="718"/>
      <c r="L39" s="718"/>
      <c r="M39" s="718"/>
      <c r="N39" s="718"/>
      <c r="O39" s="718"/>
    </row>
    <row r="40" spans="2:15" x14ac:dyDescent="0.25">
      <c r="B40" s="243"/>
      <c r="C40" s="243"/>
      <c r="D40" s="243"/>
      <c r="E40" s="243"/>
      <c r="F40" s="243"/>
      <c r="G40" s="243"/>
      <c r="H40" s="243"/>
      <c r="I40" s="243"/>
      <c r="J40" s="243"/>
      <c r="K40" s="243"/>
      <c r="L40" s="243"/>
      <c r="M40" s="243"/>
      <c r="N40" s="243"/>
      <c r="O40" s="243"/>
    </row>
    <row r="42" spans="2:15" x14ac:dyDescent="0.25">
      <c r="B42" s="591" t="s">
        <v>38</v>
      </c>
      <c r="C42" s="591"/>
      <c r="D42" s="591"/>
      <c r="E42" s="591"/>
      <c r="F42" s="591"/>
      <c r="G42" s="591"/>
      <c r="H42" s="591"/>
      <c r="I42" s="591"/>
      <c r="J42" s="591"/>
      <c r="K42" s="591"/>
      <c r="L42" s="591"/>
      <c r="M42" s="591"/>
      <c r="N42" s="591"/>
      <c r="O42" s="591"/>
    </row>
    <row r="43" spans="2:15" x14ac:dyDescent="0.25">
      <c r="B43" s="591"/>
      <c r="C43" s="591"/>
      <c r="D43" s="591"/>
      <c r="E43" s="591"/>
      <c r="F43" s="591"/>
      <c r="G43" s="591"/>
      <c r="H43" s="591"/>
      <c r="I43" s="591"/>
      <c r="J43" s="591"/>
      <c r="K43" s="591"/>
      <c r="L43" s="591"/>
      <c r="M43" s="591"/>
      <c r="N43" s="591"/>
      <c r="O43" s="591"/>
    </row>
    <row r="44" spans="2:15" ht="69.75" customHeight="1" x14ac:dyDescent="0.25">
      <c r="B44" s="598" t="s">
        <v>201</v>
      </c>
      <c r="C44" s="598"/>
      <c r="D44" s="598"/>
      <c r="E44" s="598"/>
      <c r="F44" s="598"/>
      <c r="G44" s="598"/>
      <c r="H44" s="598"/>
      <c r="I44" s="598"/>
      <c r="J44" s="598"/>
      <c r="K44" s="598"/>
      <c r="L44" s="598"/>
      <c r="M44" s="598"/>
      <c r="N44" s="598"/>
      <c r="O44" s="598"/>
    </row>
    <row r="45" spans="2:15" x14ac:dyDescent="0.25">
      <c r="B45" s="718"/>
      <c r="C45" s="718"/>
      <c r="D45" s="718"/>
      <c r="E45" s="718"/>
      <c r="F45" s="718"/>
      <c r="G45" s="718"/>
      <c r="H45" s="718"/>
      <c r="I45" s="718"/>
      <c r="J45" s="718"/>
      <c r="K45" s="718"/>
      <c r="L45" s="718"/>
      <c r="M45" s="718"/>
      <c r="N45" s="718"/>
      <c r="O45" s="718"/>
    </row>
    <row r="46" spans="2:15" x14ac:dyDescent="0.25">
      <c r="B46" s="718"/>
      <c r="C46" s="718"/>
      <c r="D46" s="718"/>
      <c r="E46" s="718"/>
      <c r="F46" s="718"/>
      <c r="G46" s="718"/>
      <c r="H46" s="718"/>
      <c r="I46" s="718"/>
      <c r="J46" s="718"/>
      <c r="K46" s="718"/>
      <c r="L46" s="718"/>
      <c r="M46" s="718"/>
      <c r="N46" s="718"/>
      <c r="O46" s="718"/>
    </row>
    <row r="47" spans="2:15" x14ac:dyDescent="0.25">
      <c r="B47" s="244" t="s">
        <v>117</v>
      </c>
      <c r="C47" s="244"/>
      <c r="D47" s="244"/>
      <c r="E47" s="244"/>
      <c r="F47" s="244"/>
      <c r="G47" s="244"/>
      <c r="H47" s="244"/>
      <c r="I47" s="244"/>
      <c r="J47" s="244"/>
      <c r="K47" s="244"/>
      <c r="L47" s="244"/>
      <c r="M47" s="244"/>
      <c r="N47" s="244"/>
      <c r="O47" s="223"/>
    </row>
    <row r="49" spans="2:17" x14ac:dyDescent="0.25">
      <c r="B49" s="591" t="s">
        <v>203</v>
      </c>
      <c r="C49" s="591"/>
      <c r="D49" s="591"/>
      <c r="E49" s="591"/>
      <c r="F49" s="591"/>
      <c r="G49" s="591"/>
      <c r="H49" s="591"/>
      <c r="I49" s="591"/>
      <c r="J49" s="591"/>
      <c r="K49" s="591"/>
      <c r="L49" s="591"/>
      <c r="M49" s="591"/>
      <c r="N49" s="591"/>
      <c r="O49" s="591"/>
    </row>
    <row r="50" spans="2:17" x14ac:dyDescent="0.25">
      <c r="B50" s="591"/>
      <c r="C50" s="591"/>
      <c r="D50" s="591"/>
      <c r="E50" s="591"/>
      <c r="F50" s="591"/>
      <c r="G50" s="591"/>
      <c r="H50" s="591"/>
      <c r="I50" s="591"/>
      <c r="J50" s="591"/>
      <c r="K50" s="591"/>
      <c r="L50" s="591"/>
      <c r="M50" s="591"/>
      <c r="N50" s="591"/>
      <c r="O50" s="591"/>
    </row>
    <row r="51" spans="2:17" ht="62.4" customHeight="1" x14ac:dyDescent="0.25">
      <c r="B51" s="598" t="s">
        <v>202</v>
      </c>
      <c r="C51" s="598"/>
      <c r="D51" s="598"/>
      <c r="E51" s="598"/>
      <c r="F51" s="598"/>
      <c r="G51" s="598"/>
      <c r="H51" s="598"/>
      <c r="I51" s="598"/>
      <c r="J51" s="598"/>
      <c r="K51" s="598"/>
      <c r="L51" s="598"/>
      <c r="M51" s="598"/>
      <c r="N51" s="598"/>
      <c r="O51" s="598"/>
    </row>
    <row r="52" spans="2:17" x14ac:dyDescent="0.25">
      <c r="B52" s="718"/>
      <c r="C52" s="718"/>
      <c r="D52" s="718"/>
      <c r="E52" s="718"/>
      <c r="F52" s="718"/>
      <c r="G52" s="718"/>
      <c r="H52" s="718"/>
      <c r="I52" s="718"/>
      <c r="J52" s="718"/>
      <c r="K52" s="718"/>
      <c r="L52" s="718"/>
      <c r="M52" s="718"/>
      <c r="N52" s="718"/>
      <c r="O52" s="718"/>
    </row>
    <row r="53" spans="2:17" x14ac:dyDescent="0.25">
      <c r="B53" s="718"/>
      <c r="C53" s="718"/>
      <c r="D53" s="718"/>
      <c r="E53" s="718"/>
      <c r="F53" s="718"/>
      <c r="G53" s="718"/>
      <c r="H53" s="718"/>
      <c r="I53" s="718"/>
      <c r="J53" s="718"/>
      <c r="K53" s="718"/>
      <c r="L53" s="718"/>
      <c r="M53" s="718"/>
      <c r="N53" s="718"/>
      <c r="O53" s="718"/>
      <c r="Q53" s="70"/>
    </row>
    <row r="54" spans="2:17" x14ac:dyDescent="0.25">
      <c r="B54" s="719" t="s">
        <v>118</v>
      </c>
      <c r="C54" s="719"/>
      <c r="D54" s="719"/>
      <c r="E54" s="719"/>
      <c r="F54" s="719"/>
      <c r="G54" s="719"/>
      <c r="H54" s="719"/>
      <c r="I54" s="719"/>
      <c r="J54" s="719"/>
      <c r="K54" s="719"/>
      <c r="L54" s="719"/>
      <c r="M54" s="719"/>
      <c r="N54" s="719"/>
      <c r="O54" s="243"/>
      <c r="Q54" s="70"/>
    </row>
    <row r="55" spans="2:17" x14ac:dyDescent="0.25">
      <c r="B55" s="243"/>
      <c r="C55" s="243"/>
      <c r="D55" s="243"/>
      <c r="E55" s="243"/>
      <c r="F55" s="243"/>
      <c r="G55" s="243"/>
      <c r="H55" s="243"/>
      <c r="I55" s="243"/>
      <c r="J55" s="243"/>
      <c r="K55" s="243"/>
      <c r="L55" s="243"/>
      <c r="M55" s="243"/>
      <c r="N55" s="243"/>
      <c r="O55" s="243"/>
      <c r="Q55" s="70"/>
    </row>
    <row r="56" spans="2:17" x14ac:dyDescent="0.25">
      <c r="O56" s="223"/>
      <c r="Q56" s="70"/>
    </row>
    <row r="57" spans="2:17" ht="13.8" customHeight="1" x14ac:dyDescent="0.25">
      <c r="B57" s="569" t="s">
        <v>364</v>
      </c>
      <c r="C57" s="570"/>
      <c r="D57" s="570"/>
      <c r="E57" s="570"/>
      <c r="F57" s="570"/>
      <c r="G57" s="570"/>
      <c r="H57" s="570"/>
      <c r="I57" s="570"/>
      <c r="J57" s="570"/>
      <c r="K57" s="570"/>
      <c r="L57" s="570"/>
      <c r="M57" s="570"/>
      <c r="N57" s="570"/>
      <c r="O57" s="571"/>
      <c r="Q57" s="70"/>
    </row>
    <row r="58" spans="2:17" x14ac:dyDescent="0.25">
      <c r="B58" s="572"/>
      <c r="C58" s="573"/>
      <c r="D58" s="573"/>
      <c r="E58" s="573"/>
      <c r="F58" s="573"/>
      <c r="G58" s="573"/>
      <c r="H58" s="573"/>
      <c r="I58" s="573"/>
      <c r="J58" s="573"/>
      <c r="K58" s="573"/>
      <c r="L58" s="573"/>
      <c r="M58" s="573"/>
      <c r="N58" s="573"/>
      <c r="O58" s="574"/>
      <c r="Q58" s="70"/>
    </row>
    <row r="59" spans="2:17" ht="36" customHeight="1" x14ac:dyDescent="0.25">
      <c r="B59" s="720" t="s">
        <v>365</v>
      </c>
      <c r="C59" s="721"/>
      <c r="D59" s="721"/>
      <c r="E59" s="721"/>
      <c r="F59" s="721"/>
      <c r="G59" s="721"/>
      <c r="H59" s="721"/>
      <c r="I59" s="721"/>
      <c r="J59" s="721"/>
      <c r="K59" s="721"/>
      <c r="L59" s="721"/>
      <c r="M59" s="721"/>
      <c r="N59" s="721"/>
      <c r="O59" s="722"/>
      <c r="Q59" s="70"/>
    </row>
    <row r="60" spans="2:17" x14ac:dyDescent="0.25">
      <c r="B60" s="718"/>
      <c r="C60" s="718"/>
      <c r="D60" s="718"/>
      <c r="E60" s="718"/>
      <c r="F60" s="718"/>
      <c r="G60" s="718"/>
      <c r="H60" s="718"/>
      <c r="I60" s="718"/>
      <c r="J60" s="718"/>
      <c r="K60" s="718"/>
      <c r="L60" s="718"/>
      <c r="M60" s="718"/>
      <c r="N60" s="718"/>
      <c r="O60" s="718"/>
    </row>
    <row r="61" spans="2:17" x14ac:dyDescent="0.25">
      <c r="B61" s="718"/>
      <c r="C61" s="718"/>
      <c r="D61" s="718"/>
      <c r="E61" s="718"/>
      <c r="F61" s="718"/>
      <c r="G61" s="718"/>
      <c r="H61" s="718"/>
      <c r="I61" s="718"/>
      <c r="J61" s="718"/>
      <c r="K61" s="718"/>
      <c r="L61" s="718"/>
      <c r="M61" s="718"/>
      <c r="N61" s="718"/>
      <c r="O61" s="718"/>
      <c r="Q61" s="70"/>
    </row>
    <row r="62" spans="2:17" x14ac:dyDescent="0.25">
      <c r="Q62" s="70"/>
    </row>
    <row r="63" spans="2:17" ht="13.8" customHeight="1" x14ac:dyDescent="0.25">
      <c r="B63" s="569" t="s">
        <v>120</v>
      </c>
      <c r="C63" s="570"/>
      <c r="D63" s="570"/>
      <c r="E63" s="570"/>
      <c r="F63" s="570"/>
      <c r="G63" s="570"/>
      <c r="H63" s="570"/>
      <c r="I63" s="570"/>
      <c r="J63" s="570"/>
      <c r="K63" s="570"/>
      <c r="L63" s="570"/>
      <c r="M63" s="570"/>
      <c r="N63" s="570"/>
      <c r="O63" s="571"/>
      <c r="Q63" s="70"/>
    </row>
    <row r="64" spans="2:17" x14ac:dyDescent="0.25">
      <c r="B64" s="572"/>
      <c r="C64" s="573"/>
      <c r="D64" s="573"/>
      <c r="E64" s="573"/>
      <c r="F64" s="573"/>
      <c r="G64" s="573"/>
      <c r="H64" s="573"/>
      <c r="I64" s="573"/>
      <c r="J64" s="573"/>
      <c r="K64" s="573"/>
      <c r="L64" s="573"/>
      <c r="M64" s="573"/>
      <c r="N64" s="573"/>
      <c r="O64" s="574"/>
      <c r="Q64" s="70"/>
    </row>
    <row r="65" spans="2:17" ht="53.25" customHeight="1" x14ac:dyDescent="0.25">
      <c r="B65" s="720" t="s">
        <v>121</v>
      </c>
      <c r="C65" s="721"/>
      <c r="D65" s="721"/>
      <c r="E65" s="721"/>
      <c r="F65" s="721"/>
      <c r="G65" s="721"/>
      <c r="H65" s="721"/>
      <c r="I65" s="721"/>
      <c r="J65" s="721"/>
      <c r="K65" s="721"/>
      <c r="L65" s="721"/>
      <c r="M65" s="721"/>
      <c r="N65" s="721"/>
      <c r="O65" s="722"/>
      <c r="Q65" s="70"/>
    </row>
    <row r="66" spans="2:17" x14ac:dyDescent="0.25">
      <c r="B66" s="718"/>
      <c r="C66" s="718"/>
      <c r="D66" s="718"/>
      <c r="E66" s="718"/>
      <c r="F66" s="718"/>
      <c r="G66" s="718"/>
      <c r="H66" s="718"/>
      <c r="I66" s="718"/>
      <c r="J66" s="718"/>
      <c r="K66" s="718"/>
      <c r="L66" s="718"/>
      <c r="M66" s="718"/>
      <c r="N66" s="718"/>
      <c r="O66" s="718"/>
      <c r="Q66" s="70"/>
    </row>
    <row r="67" spans="2:17" x14ac:dyDescent="0.25">
      <c r="B67" s="718"/>
      <c r="C67" s="718"/>
      <c r="D67" s="718"/>
      <c r="E67" s="718"/>
      <c r="F67" s="718"/>
      <c r="G67" s="718"/>
      <c r="H67" s="718"/>
      <c r="I67" s="718"/>
      <c r="J67" s="718"/>
      <c r="K67" s="718"/>
      <c r="L67" s="718"/>
      <c r="M67" s="718"/>
      <c r="N67" s="718"/>
      <c r="O67" s="718"/>
      <c r="Q67" s="70"/>
    </row>
    <row r="68" spans="2:17" x14ac:dyDescent="0.25">
      <c r="B68" s="719" t="s">
        <v>118</v>
      </c>
      <c r="C68" s="719"/>
      <c r="D68" s="719"/>
      <c r="E68" s="719"/>
      <c r="F68" s="719"/>
      <c r="G68" s="719"/>
      <c r="H68" s="719"/>
      <c r="I68" s="719"/>
      <c r="J68" s="719"/>
      <c r="K68" s="719"/>
      <c r="L68" s="719"/>
      <c r="M68" s="719"/>
      <c r="N68" s="719"/>
      <c r="O68" s="223"/>
    </row>
    <row r="69" spans="2:17" ht="23.25" customHeight="1" x14ac:dyDescent="0.25"/>
    <row r="70" spans="2:17" s="27" customFormat="1" ht="24" customHeight="1" x14ac:dyDescent="0.25">
      <c r="B70" s="591" t="s">
        <v>123</v>
      </c>
      <c r="C70" s="591"/>
      <c r="D70" s="591"/>
      <c r="E70" s="591"/>
      <c r="F70" s="591"/>
      <c r="G70" s="591"/>
      <c r="H70" s="591"/>
      <c r="I70" s="591"/>
      <c r="J70" s="591"/>
      <c r="K70" s="591"/>
      <c r="L70" s="591"/>
      <c r="M70" s="591"/>
      <c r="N70" s="591"/>
      <c r="O70" s="591"/>
    </row>
    <row r="71" spans="2:17" s="27" customFormat="1" ht="8.25" customHeight="1" x14ac:dyDescent="0.25">
      <c r="B71" s="591"/>
      <c r="C71" s="591"/>
      <c r="D71" s="591"/>
      <c r="E71" s="591"/>
      <c r="F71" s="591"/>
      <c r="G71" s="591"/>
      <c r="H71" s="591"/>
      <c r="I71" s="591"/>
      <c r="J71" s="591"/>
      <c r="K71" s="591"/>
      <c r="L71" s="591"/>
      <c r="M71" s="591"/>
      <c r="N71" s="591"/>
      <c r="O71" s="591"/>
    </row>
    <row r="72" spans="2:17" s="27" customFormat="1" ht="28.5" customHeight="1" x14ac:dyDescent="0.25">
      <c r="B72" s="598" t="s">
        <v>122</v>
      </c>
      <c r="C72" s="598"/>
      <c r="D72" s="598"/>
      <c r="E72" s="598"/>
      <c r="F72" s="598"/>
      <c r="G72" s="598"/>
      <c r="H72" s="598"/>
      <c r="I72" s="598"/>
      <c r="J72" s="598"/>
      <c r="K72" s="598"/>
      <c r="L72" s="598"/>
      <c r="M72" s="598"/>
      <c r="N72" s="598"/>
      <c r="O72" s="598"/>
    </row>
    <row r="73" spans="2:17" s="27" customFormat="1" ht="45" customHeight="1" x14ac:dyDescent="0.25">
      <c r="B73" s="718"/>
      <c r="C73" s="718"/>
      <c r="D73" s="718"/>
      <c r="E73" s="718"/>
      <c r="F73" s="718"/>
      <c r="G73" s="718"/>
      <c r="H73" s="718"/>
      <c r="I73" s="718"/>
      <c r="J73" s="718"/>
      <c r="K73" s="718"/>
      <c r="L73" s="718"/>
      <c r="M73" s="718"/>
      <c r="N73" s="718"/>
      <c r="O73" s="718"/>
    </row>
    <row r="74" spans="2:17" s="27" customFormat="1" ht="36" customHeight="1" x14ac:dyDescent="0.25">
      <c r="B74" s="718"/>
      <c r="C74" s="718"/>
      <c r="D74" s="718"/>
      <c r="E74" s="718"/>
      <c r="F74" s="718"/>
      <c r="G74" s="718"/>
      <c r="H74" s="718"/>
      <c r="I74" s="718"/>
      <c r="J74" s="718"/>
      <c r="K74" s="718"/>
      <c r="L74" s="718"/>
      <c r="M74" s="718"/>
      <c r="N74" s="718"/>
      <c r="O74" s="718"/>
    </row>
    <row r="75" spans="2:17" s="27" customFormat="1" ht="26.25" customHeight="1" x14ac:dyDescent="0.25">
      <c r="B75" s="719" t="s">
        <v>118</v>
      </c>
      <c r="C75" s="719"/>
      <c r="D75" s="719"/>
      <c r="E75" s="719"/>
      <c r="F75" s="719"/>
      <c r="G75" s="719"/>
      <c r="H75" s="719"/>
      <c r="I75" s="719"/>
      <c r="J75" s="719"/>
      <c r="K75" s="719"/>
      <c r="L75" s="719"/>
      <c r="M75" s="719"/>
      <c r="N75" s="719"/>
      <c r="O75" s="223"/>
    </row>
    <row r="77" spans="2:17" x14ac:dyDescent="0.25">
      <c r="B77" s="591" t="s">
        <v>124</v>
      </c>
      <c r="C77" s="591"/>
      <c r="D77" s="591"/>
      <c r="E77" s="591"/>
      <c r="F77" s="591"/>
      <c r="G77" s="591"/>
      <c r="H77" s="591"/>
      <c r="I77" s="591"/>
      <c r="J77" s="591"/>
      <c r="K77" s="591"/>
      <c r="L77" s="591"/>
      <c r="M77" s="591"/>
      <c r="N77" s="591"/>
      <c r="O77" s="591"/>
    </row>
    <row r="78" spans="2:17" x14ac:dyDescent="0.25">
      <c r="B78" s="591"/>
      <c r="C78" s="591"/>
      <c r="D78" s="591"/>
      <c r="E78" s="591"/>
      <c r="F78" s="591"/>
      <c r="G78" s="591"/>
      <c r="H78" s="591"/>
      <c r="I78" s="591"/>
      <c r="J78" s="591"/>
      <c r="K78" s="591"/>
      <c r="L78" s="591"/>
      <c r="M78" s="591"/>
      <c r="N78" s="591"/>
      <c r="O78" s="591"/>
    </row>
    <row r="79" spans="2:17" x14ac:dyDescent="0.25">
      <c r="B79" s="598" t="s">
        <v>125</v>
      </c>
      <c r="C79" s="598"/>
      <c r="D79" s="598"/>
      <c r="E79" s="598"/>
      <c r="F79" s="598"/>
      <c r="G79" s="598"/>
      <c r="H79" s="598"/>
      <c r="I79" s="598"/>
      <c r="J79" s="598"/>
      <c r="K79" s="598"/>
      <c r="L79" s="598"/>
      <c r="M79" s="598"/>
      <c r="N79" s="598"/>
      <c r="O79" s="598"/>
    </row>
    <row r="80" spans="2:17" x14ac:dyDescent="0.25">
      <c r="B80" s="718"/>
      <c r="C80" s="718"/>
      <c r="D80" s="718"/>
      <c r="E80" s="718"/>
      <c r="F80" s="718"/>
      <c r="G80" s="718"/>
      <c r="H80" s="718"/>
      <c r="I80" s="718"/>
      <c r="J80" s="718"/>
      <c r="K80" s="718"/>
      <c r="L80" s="718"/>
      <c r="M80" s="718"/>
      <c r="N80" s="718"/>
      <c r="O80" s="718"/>
    </row>
    <row r="81" spans="2:15" ht="43.2" customHeight="1" x14ac:dyDescent="0.25">
      <c r="B81" s="718"/>
      <c r="C81" s="718"/>
      <c r="D81" s="718"/>
      <c r="E81" s="718"/>
      <c r="F81" s="718"/>
      <c r="G81" s="718"/>
      <c r="H81" s="718"/>
      <c r="I81" s="718"/>
      <c r="J81" s="718"/>
      <c r="K81" s="718"/>
      <c r="L81" s="718"/>
      <c r="M81" s="718"/>
      <c r="N81" s="718"/>
      <c r="O81" s="718"/>
    </row>
    <row r="82" spans="2:15" x14ac:dyDescent="0.25">
      <c r="B82" s="719" t="s">
        <v>118</v>
      </c>
      <c r="C82" s="719"/>
      <c r="D82" s="719"/>
      <c r="E82" s="719"/>
      <c r="F82" s="719"/>
      <c r="G82" s="719"/>
      <c r="H82" s="719"/>
      <c r="I82" s="719"/>
      <c r="J82" s="719"/>
      <c r="K82" s="719"/>
      <c r="L82" s="719"/>
      <c r="M82" s="719"/>
      <c r="N82" s="719"/>
      <c r="O82" s="223"/>
    </row>
    <row r="83" spans="2:15" x14ac:dyDescent="0.25">
      <c r="B83" s="245"/>
      <c r="C83" s="245"/>
      <c r="D83" s="245"/>
      <c r="E83" s="245"/>
      <c r="F83" s="245"/>
      <c r="G83" s="245"/>
      <c r="H83" s="245"/>
      <c r="I83" s="245"/>
      <c r="J83" s="245"/>
      <c r="K83" s="245"/>
      <c r="L83" s="245"/>
      <c r="M83" s="245"/>
      <c r="N83" s="245"/>
      <c r="O83" s="223"/>
    </row>
    <row r="84" spans="2:15" ht="26.25" customHeight="1" x14ac:dyDescent="0.25"/>
    <row r="85" spans="2:15" ht="27" customHeight="1" x14ac:dyDescent="0.25">
      <c r="B85" s="591" t="s">
        <v>205</v>
      </c>
      <c r="C85" s="591"/>
      <c r="D85" s="591"/>
      <c r="E85" s="591"/>
      <c r="F85" s="591"/>
      <c r="G85" s="591"/>
      <c r="H85" s="591"/>
      <c r="I85" s="591"/>
      <c r="J85" s="591"/>
      <c r="K85" s="591"/>
      <c r="L85" s="591"/>
      <c r="M85" s="591"/>
      <c r="N85" s="591"/>
      <c r="O85" s="591"/>
    </row>
    <row r="86" spans="2:15" ht="16.5" customHeight="1" x14ac:dyDescent="0.25">
      <c r="B86" s="598" t="s">
        <v>292</v>
      </c>
      <c r="C86" s="598"/>
      <c r="D86" s="598"/>
      <c r="E86" s="598"/>
      <c r="F86" s="598"/>
      <c r="G86" s="598"/>
      <c r="H86" s="598"/>
      <c r="I86" s="598"/>
      <c r="J86" s="598"/>
      <c r="K86" s="598"/>
      <c r="L86" s="598"/>
      <c r="M86" s="598"/>
      <c r="N86" s="598"/>
      <c r="O86" s="598"/>
    </row>
    <row r="87" spans="2:15" ht="33" customHeight="1" x14ac:dyDescent="0.25">
      <c r="B87" s="239" t="b">
        <v>0</v>
      </c>
      <c r="C87" s="723" t="s">
        <v>281</v>
      </c>
      <c r="D87" s="724"/>
      <c r="E87" s="724"/>
      <c r="F87" s="724"/>
      <c r="G87" s="724"/>
      <c r="H87" s="724"/>
      <c r="I87" s="724"/>
      <c r="J87" s="724"/>
      <c r="K87" s="724"/>
      <c r="L87" s="724"/>
      <c r="M87" s="724"/>
      <c r="N87" s="724"/>
      <c r="O87" s="725"/>
    </row>
    <row r="88" spans="2:15" ht="30" customHeight="1" x14ac:dyDescent="0.25">
      <c r="B88" s="239" t="b">
        <v>0</v>
      </c>
      <c r="C88" s="723" t="s">
        <v>282</v>
      </c>
      <c r="D88" s="724"/>
      <c r="E88" s="724"/>
      <c r="F88" s="724"/>
      <c r="G88" s="724"/>
      <c r="H88" s="724"/>
      <c r="I88" s="724"/>
      <c r="J88" s="724"/>
      <c r="K88" s="724"/>
      <c r="L88" s="724"/>
      <c r="M88" s="724"/>
      <c r="N88" s="724"/>
      <c r="O88" s="725"/>
    </row>
    <row r="89" spans="2:15" ht="39.6" customHeight="1" x14ac:dyDescent="0.25">
      <c r="B89" s="239" t="b">
        <v>0</v>
      </c>
      <c r="C89" s="723" t="s">
        <v>359</v>
      </c>
      <c r="D89" s="606"/>
      <c r="E89" s="606"/>
      <c r="F89" s="606"/>
      <c r="G89" s="606"/>
      <c r="H89" s="606"/>
      <c r="I89" s="606"/>
      <c r="J89" s="606"/>
      <c r="K89" s="606"/>
      <c r="L89" s="606"/>
      <c r="M89" s="606"/>
      <c r="N89" s="606"/>
      <c r="O89" s="726"/>
    </row>
    <row r="90" spans="2:15" ht="27.75" customHeight="1" x14ac:dyDescent="0.25">
      <c r="B90" s="242" t="b">
        <v>0</v>
      </c>
      <c r="C90" s="727" t="s">
        <v>283</v>
      </c>
      <c r="D90" s="606"/>
      <c r="E90" s="606"/>
      <c r="F90" s="606"/>
      <c r="G90" s="606"/>
      <c r="H90" s="606"/>
      <c r="I90" s="606"/>
      <c r="J90" s="606"/>
      <c r="K90" s="606"/>
      <c r="L90" s="606"/>
      <c r="M90" s="606"/>
      <c r="N90" s="606"/>
      <c r="O90" s="726"/>
    </row>
    <row r="91" spans="2:15" ht="23.25" customHeight="1" x14ac:dyDescent="0.25">
      <c r="B91" s="242" t="b">
        <v>0</v>
      </c>
      <c r="C91" s="727" t="s">
        <v>284</v>
      </c>
      <c r="D91" s="606"/>
      <c r="E91" s="606"/>
      <c r="F91" s="606"/>
      <c r="G91" s="606"/>
      <c r="H91" s="606"/>
      <c r="I91" s="606"/>
      <c r="J91" s="606"/>
      <c r="K91" s="606"/>
      <c r="L91" s="606"/>
      <c r="M91" s="606"/>
      <c r="N91" s="606"/>
      <c r="O91" s="726"/>
    </row>
    <row r="92" spans="2:15" ht="27.75" customHeight="1" x14ac:dyDescent="0.25">
      <c r="B92" s="239" t="b">
        <v>0</v>
      </c>
      <c r="C92" s="723" t="s">
        <v>285</v>
      </c>
      <c r="D92" s="606"/>
      <c r="E92" s="606"/>
      <c r="F92" s="606"/>
      <c r="G92" s="606"/>
      <c r="H92" s="606"/>
      <c r="I92" s="606"/>
      <c r="J92" s="606"/>
      <c r="K92" s="606"/>
      <c r="L92" s="606"/>
      <c r="M92" s="606"/>
      <c r="N92" s="606"/>
      <c r="O92" s="726"/>
    </row>
    <row r="93" spans="2:15" ht="44.25" customHeight="1" x14ac:dyDescent="0.25">
      <c r="B93" s="239" t="b">
        <v>0</v>
      </c>
      <c r="C93" s="723" t="s">
        <v>286</v>
      </c>
      <c r="D93" s="724"/>
      <c r="E93" s="724"/>
      <c r="F93" s="724"/>
      <c r="G93" s="724"/>
      <c r="H93" s="724"/>
      <c r="I93" s="724"/>
      <c r="J93" s="724"/>
      <c r="K93" s="724"/>
      <c r="L93" s="724"/>
      <c r="M93" s="724"/>
      <c r="N93" s="724"/>
      <c r="O93" s="725"/>
    </row>
    <row r="94" spans="2:15" ht="32.25" customHeight="1" x14ac:dyDescent="0.25">
      <c r="B94" s="239" t="b">
        <v>0</v>
      </c>
      <c r="C94" s="723" t="s">
        <v>287</v>
      </c>
      <c r="D94" s="606"/>
      <c r="E94" s="606"/>
      <c r="F94" s="606"/>
      <c r="G94" s="606"/>
      <c r="H94" s="606"/>
      <c r="I94" s="606"/>
      <c r="J94" s="606"/>
      <c r="K94" s="606"/>
      <c r="L94" s="606"/>
      <c r="M94" s="606"/>
      <c r="N94" s="606"/>
      <c r="O94" s="726"/>
    </row>
    <row r="95" spans="2:15" ht="33.75" customHeight="1" x14ac:dyDescent="0.25">
      <c r="B95" s="239" t="b">
        <v>0</v>
      </c>
      <c r="C95" s="723" t="s">
        <v>288</v>
      </c>
      <c r="D95" s="606"/>
      <c r="E95" s="606"/>
      <c r="F95" s="606"/>
      <c r="G95" s="606"/>
      <c r="H95" s="606"/>
      <c r="I95" s="606"/>
      <c r="J95" s="606"/>
      <c r="K95" s="606"/>
      <c r="L95" s="606"/>
      <c r="M95" s="606"/>
      <c r="N95" s="606"/>
      <c r="O95" s="726"/>
    </row>
    <row r="96" spans="2:15" ht="39" customHeight="1" x14ac:dyDescent="0.25">
      <c r="B96" s="239" t="b">
        <v>0</v>
      </c>
      <c r="C96" s="723" t="s">
        <v>363</v>
      </c>
      <c r="D96" s="606"/>
      <c r="E96" s="606"/>
      <c r="F96" s="606"/>
      <c r="G96" s="606"/>
      <c r="H96" s="606"/>
      <c r="I96" s="606"/>
      <c r="J96" s="606"/>
      <c r="K96" s="606"/>
      <c r="L96" s="606"/>
      <c r="M96" s="606"/>
      <c r="N96" s="606"/>
      <c r="O96" s="726"/>
    </row>
    <row r="97" spans="2:15" ht="39" customHeight="1" x14ac:dyDescent="0.25">
      <c r="B97" s="239" t="b">
        <v>0</v>
      </c>
      <c r="C97" s="723" t="s">
        <v>362</v>
      </c>
      <c r="D97" s="606"/>
      <c r="E97" s="606"/>
      <c r="F97" s="606"/>
      <c r="G97" s="606"/>
      <c r="H97" s="606"/>
      <c r="I97" s="606"/>
      <c r="J97" s="606"/>
      <c r="K97" s="606"/>
      <c r="L97" s="606"/>
      <c r="M97" s="606"/>
      <c r="N97" s="606"/>
      <c r="O97" s="726"/>
    </row>
    <row r="98" spans="2:15" ht="39" customHeight="1" x14ac:dyDescent="0.25">
      <c r="B98" s="239" t="b">
        <v>0</v>
      </c>
      <c r="C98" s="723" t="s">
        <v>361</v>
      </c>
      <c r="D98" s="606"/>
      <c r="E98" s="606"/>
      <c r="F98" s="606"/>
      <c r="G98" s="606"/>
      <c r="H98" s="606"/>
      <c r="I98" s="606"/>
      <c r="J98" s="606"/>
      <c r="K98" s="606"/>
      <c r="L98" s="606"/>
      <c r="M98" s="606"/>
      <c r="N98" s="606"/>
      <c r="O98" s="726"/>
    </row>
    <row r="99" spans="2:15" ht="39" customHeight="1" x14ac:dyDescent="0.25">
      <c r="B99" s="239" t="b">
        <v>0</v>
      </c>
      <c r="C99" s="723" t="s">
        <v>360</v>
      </c>
      <c r="D99" s="606"/>
      <c r="E99" s="606"/>
      <c r="F99" s="606"/>
      <c r="G99" s="606"/>
      <c r="H99" s="606"/>
      <c r="I99" s="606"/>
      <c r="J99" s="606"/>
      <c r="K99" s="606"/>
      <c r="L99" s="606"/>
      <c r="M99" s="606"/>
      <c r="N99" s="606"/>
      <c r="O99" s="726"/>
    </row>
    <row r="100" spans="2:15" ht="39" customHeight="1" x14ac:dyDescent="0.25">
      <c r="B100" s="239" t="b">
        <v>0</v>
      </c>
      <c r="C100" s="723" t="s">
        <v>289</v>
      </c>
      <c r="D100" s="606"/>
      <c r="E100" s="606"/>
      <c r="F100" s="606"/>
      <c r="G100" s="606"/>
      <c r="H100" s="606"/>
      <c r="I100" s="606"/>
      <c r="J100" s="606"/>
      <c r="K100" s="606"/>
      <c r="L100" s="606"/>
      <c r="M100" s="606"/>
      <c r="N100" s="606"/>
      <c r="O100" s="726"/>
    </row>
    <row r="101" spans="2:15" x14ac:dyDescent="0.25">
      <c r="O101" s="223"/>
    </row>
    <row r="102" spans="2:15" x14ac:dyDescent="0.25">
      <c r="B102" s="591" t="s">
        <v>55</v>
      </c>
      <c r="C102" s="591"/>
      <c r="D102" s="591"/>
      <c r="E102" s="591"/>
      <c r="F102" s="591"/>
      <c r="G102" s="591"/>
      <c r="H102" s="591"/>
      <c r="I102" s="591"/>
      <c r="J102" s="591"/>
      <c r="K102" s="591"/>
      <c r="L102" s="591"/>
      <c r="M102" s="591"/>
      <c r="N102" s="591"/>
      <c r="O102" s="591"/>
    </row>
    <row r="103" spans="2:15" x14ac:dyDescent="0.25">
      <c r="B103" s="591"/>
      <c r="C103" s="591"/>
      <c r="D103" s="591"/>
      <c r="E103" s="591"/>
      <c r="F103" s="591"/>
      <c r="G103" s="591"/>
      <c r="H103" s="591"/>
      <c r="I103" s="591"/>
      <c r="J103" s="591"/>
      <c r="K103" s="591"/>
      <c r="L103" s="591"/>
      <c r="M103" s="591"/>
      <c r="N103" s="591"/>
      <c r="O103" s="591"/>
    </row>
    <row r="104" spans="2:15" x14ac:dyDescent="0.25">
      <c r="B104" s="598" t="s">
        <v>204</v>
      </c>
      <c r="C104" s="598"/>
      <c r="D104" s="598"/>
      <c r="E104" s="598"/>
      <c r="F104" s="598"/>
      <c r="G104" s="598"/>
      <c r="H104" s="598"/>
      <c r="I104" s="598"/>
      <c r="J104" s="598"/>
      <c r="K104" s="598"/>
      <c r="L104" s="598"/>
      <c r="M104" s="598"/>
      <c r="N104" s="598"/>
      <c r="O104" s="598"/>
    </row>
    <row r="105" spans="2:15" ht="27.75" customHeight="1" x14ac:dyDescent="0.25">
      <c r="B105" s="718"/>
      <c r="C105" s="718"/>
      <c r="D105" s="718"/>
      <c r="E105" s="718"/>
      <c r="F105" s="718"/>
      <c r="G105" s="718"/>
      <c r="H105" s="718"/>
      <c r="I105" s="718"/>
      <c r="J105" s="718"/>
      <c r="K105" s="718"/>
      <c r="L105" s="718"/>
      <c r="M105" s="718"/>
      <c r="N105" s="718"/>
      <c r="O105" s="718"/>
    </row>
    <row r="106" spans="2:15" ht="46.5" customHeight="1" x14ac:dyDescent="0.25">
      <c r="B106" s="718"/>
      <c r="C106" s="718"/>
      <c r="D106" s="718"/>
      <c r="E106" s="718"/>
      <c r="F106" s="718"/>
      <c r="G106" s="718"/>
      <c r="H106" s="718"/>
      <c r="I106" s="718"/>
      <c r="J106" s="718"/>
      <c r="K106" s="718"/>
      <c r="L106" s="718"/>
      <c r="M106" s="718"/>
      <c r="N106" s="718"/>
      <c r="O106" s="718"/>
    </row>
    <row r="107" spans="2:15" x14ac:dyDescent="0.25">
      <c r="B107" s="719" t="s">
        <v>118</v>
      </c>
      <c r="C107" s="719"/>
      <c r="D107" s="719"/>
      <c r="E107" s="719"/>
      <c r="F107" s="719"/>
      <c r="G107" s="719"/>
      <c r="H107" s="719"/>
      <c r="I107" s="719"/>
      <c r="J107" s="719"/>
      <c r="K107" s="719"/>
      <c r="L107" s="719"/>
      <c r="M107" s="719"/>
      <c r="N107" s="719"/>
    </row>
  </sheetData>
  <mergeCells count="63">
    <mergeCell ref="B86:O86"/>
    <mergeCell ref="C93:O93"/>
    <mergeCell ref="C95:O95"/>
    <mergeCell ref="C96:O96"/>
    <mergeCell ref="C97:O97"/>
    <mergeCell ref="B79:O79"/>
    <mergeCell ref="B80:O81"/>
    <mergeCell ref="B82:N82"/>
    <mergeCell ref="B68:N68"/>
    <mergeCell ref="B70:O71"/>
    <mergeCell ref="B72:O72"/>
    <mergeCell ref="B73:O74"/>
    <mergeCell ref="B75:N75"/>
    <mergeCell ref="B77:O78"/>
    <mergeCell ref="B38:O39"/>
    <mergeCell ref="B28:O29"/>
    <mergeCell ref="B30:O30"/>
    <mergeCell ref="B31:O32"/>
    <mergeCell ref="B66:O67"/>
    <mergeCell ref="B37:O37"/>
    <mergeCell ref="B57:O58"/>
    <mergeCell ref="B59:O59"/>
    <mergeCell ref="B60:O61"/>
    <mergeCell ref="B65:O65"/>
    <mergeCell ref="B35:O36"/>
    <mergeCell ref="B104:O104"/>
    <mergeCell ref="B105:O106"/>
    <mergeCell ref="B107:N107"/>
    <mergeCell ref="C87:O87"/>
    <mergeCell ref="C88:O88"/>
    <mergeCell ref="C89:O89"/>
    <mergeCell ref="C90:O90"/>
    <mergeCell ref="C91:O91"/>
    <mergeCell ref="C92:O92"/>
    <mergeCell ref="C94:O94"/>
    <mergeCell ref="C99:O99"/>
    <mergeCell ref="C100:O100"/>
    <mergeCell ref="C98:O98"/>
    <mergeCell ref="B102:O103"/>
    <mergeCell ref="B8:N8"/>
    <mergeCell ref="B22:O23"/>
    <mergeCell ref="B85:O85"/>
    <mergeCell ref="B3:O4"/>
    <mergeCell ref="B5:O5"/>
    <mergeCell ref="B6:O7"/>
    <mergeCell ref="B27:N27"/>
    <mergeCell ref="B42:O43"/>
    <mergeCell ref="B44:O44"/>
    <mergeCell ref="B45:O46"/>
    <mergeCell ref="B49:O50"/>
    <mergeCell ref="B51:O51"/>
    <mergeCell ref="B52:O53"/>
    <mergeCell ref="B54:N54"/>
    <mergeCell ref="B10:O11"/>
    <mergeCell ref="B63:O64"/>
    <mergeCell ref="B24:O24"/>
    <mergeCell ref="B25:O26"/>
    <mergeCell ref="B12:O12"/>
    <mergeCell ref="B13:O14"/>
    <mergeCell ref="B15:N15"/>
    <mergeCell ref="B16:O17"/>
    <mergeCell ref="B18:O18"/>
    <mergeCell ref="B19:O20"/>
  </mergeCells>
  <pageMargins left="0.70866141732283472" right="0.70866141732283472" top="1.4446874999999999" bottom="0.74803149606299213" header="0.59055118110236227" footer="0.31496062992125984"/>
  <pageSetup paperSize="8" scale="67" orientation="portrait" r:id="rId1"/>
  <headerFooter>
    <oddHeader>&amp;L         &amp;G      &amp;"Aptos,Negrito"&amp;14Concurso para criação de Orquestra Regional de Alentejo</oddHeader>
  </headerFooter>
  <drawing r:id="rId2"/>
  <legacyDrawing r:id="rId3"/>
  <legacyDrawingHF r:id="rId4"/>
  <controls>
    <mc:AlternateContent xmlns:mc="http://schemas.openxmlformats.org/markup-compatibility/2006">
      <mc:Choice Requires="x14">
        <control shapeId="23553" r:id="rId5" name="Control 1">
          <controlPr defaultSize="0" autoPict="0" r:id="rId6">
            <anchor moveWithCells="1">
              <from>
                <xdr:col>2</xdr:col>
                <xdr:colOff>0</xdr:colOff>
                <xdr:row>83</xdr:row>
                <xdr:rowOff>0</xdr:rowOff>
              </from>
              <to>
                <xdr:col>2</xdr:col>
                <xdr:colOff>228600</xdr:colOff>
                <xdr:row>83</xdr:row>
                <xdr:rowOff>236220</xdr:rowOff>
              </to>
            </anchor>
          </controlPr>
        </control>
      </mc:Choice>
      <mc:Fallback>
        <control shapeId="23553" r:id="rId5"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18</vt:i4>
      </vt:variant>
      <vt:variant>
        <vt:lpstr>Intervalos com Nome</vt:lpstr>
      </vt:variant>
      <vt:variant>
        <vt:i4>12</vt:i4>
      </vt:variant>
    </vt:vector>
  </HeadingPairs>
  <TitlesOfParts>
    <vt:vector size="30" baseType="lpstr">
      <vt:lpstr>Índice</vt:lpstr>
      <vt:lpstr>Início</vt:lpstr>
      <vt:lpstr>Instalações</vt:lpstr>
      <vt:lpstr>Equipas </vt:lpstr>
      <vt:lpstr>Linhas estratégicas</vt:lpstr>
      <vt:lpstr>Espaços</vt:lpstr>
      <vt:lpstr>Apoios</vt:lpstr>
      <vt:lpstr>Estrutura</vt:lpstr>
      <vt:lpstr>Plano Geral de Atividades</vt:lpstr>
      <vt:lpstr>Atividades 2027-2028 </vt:lpstr>
      <vt:lpstr>Criação  </vt:lpstr>
      <vt:lpstr>Ações estratégicas</vt:lpstr>
      <vt:lpstr>Circulação Nacional</vt:lpstr>
      <vt:lpstr>Internacionalização</vt:lpstr>
      <vt:lpstr>Edição</vt:lpstr>
      <vt:lpstr>Atividades 2028 </vt:lpstr>
      <vt:lpstr>Verificação e Envio</vt:lpstr>
      <vt:lpstr>Folha5</vt:lpstr>
      <vt:lpstr>'Ações estratégicas'!Área_de_Impressão</vt:lpstr>
      <vt:lpstr>'Atividades 2027-2028 '!Área_de_Impressão</vt:lpstr>
      <vt:lpstr>'Atividades 2028 '!Área_de_Impressão</vt:lpstr>
      <vt:lpstr>'Circulação Nacional'!Área_de_Impressão</vt:lpstr>
      <vt:lpstr>Edição!Área_de_Impressão</vt:lpstr>
      <vt:lpstr>'Equipas '!Área_de_Impressão</vt:lpstr>
      <vt:lpstr>Estrutura!Área_de_Impressão</vt:lpstr>
      <vt:lpstr>Índice!Área_de_Impressão</vt:lpstr>
      <vt:lpstr>Início!Área_de_Impressão</vt:lpstr>
      <vt:lpstr>Internacionalização!Área_de_Impressão</vt:lpstr>
      <vt:lpstr>'Linhas estratégicas'!Área_de_Impressão</vt:lpstr>
      <vt:lpstr>'Verificação e Envio'!Área_de_Impressão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Candidatura nº 8517 - Fase 1</dc:title>
  <dc:creator>@DGARTES</dc:creator>
  <cp:lastModifiedBy>Patrícia da Rocha</cp:lastModifiedBy>
  <cp:lastPrinted>2026-06-29T11:13:40Z</cp:lastPrinted>
  <dcterms:created xsi:type="dcterms:W3CDTF">2019-03-07T12:44:03Z</dcterms:created>
  <dcterms:modified xsi:type="dcterms:W3CDTF">2026-07-15T17:55:29Z</dcterms:modified>
</cp:coreProperties>
</file>